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268Жылдық статистикалық есеп\ПР-15\"/>
    </mc:Choice>
  </mc:AlternateContent>
  <bookViews>
    <workbookView xWindow="0" yWindow="0" windowWidth="11865" windowHeight="3465" tabRatio="987" firstSheet="7" activeTab="9"/>
  </bookViews>
  <sheets>
    <sheet name="ЭМБ 1" sheetId="1" r:id="rId1"/>
    <sheet name="ЭМБ 2" sheetId="2" r:id="rId2"/>
    <sheet name="Аналар кеңесі" sheetId="3" r:id="rId3"/>
    <sheet name="ҒСТ" sheetId="4" r:id="rId4"/>
    <sheet name="Кафедралар" sheetId="5" r:id="rId5"/>
    <sheet name="Баспасөз қызметі 1" sheetId="6" r:id="rId6"/>
    <sheet name="Баспасөз қызметі 2" sheetId="18" r:id="rId7"/>
    <sheet name="Журналистер клубы" sheetId="7" r:id="rId8"/>
    <sheet name="ЭМБ БАҚ" sheetId="8" r:id="rId9"/>
    <sheet name="Медиация" sheetId="9" r:id="rId10"/>
    <sheet name="Қайырымдылық" sheetId="10" r:id="rId11"/>
    <sheet name="ҚКК" sheetId="11" r:id="rId12"/>
    <sheet name="ЭМБ Жастар 1" sheetId="12" r:id="rId13"/>
    <sheet name="Еріктілер" sheetId="19" r:id="rId14"/>
    <sheet name="ЭМБ Жастар 2" sheetId="13" r:id="rId15"/>
    <sheet name="Тіл кабинеттері" sheetId="15" r:id="rId16"/>
    <sheet name="Достық үйі" sheetId="16" r:id="rId17"/>
    <sheet name="КММ" sheetId="17" r:id="rId18"/>
    <sheet name="Жексенбілік мектеп" sheetId="14" r:id="rId19"/>
  </sheets>
  <definedNames>
    <definedName name="_xlnm._FilterDatabase" localSheetId="10" hidden="1">Қайырымдылық!$A$4:$G$42</definedName>
    <definedName name="_xlnm.Print_Area" localSheetId="2">'Аналар кеңесі'!$A$1:$F$184</definedName>
    <definedName name="_xlnm.Print_Area" localSheetId="5">'Баспасөз қызметі 1'!$A$1:$J$90</definedName>
    <definedName name="_xlnm.Print_Area" localSheetId="6">'Баспасөз қызметі 2'!$A$1:$G$158</definedName>
    <definedName name="_xlnm.Print_Area" localSheetId="3">ҒСТ!$A$1:$O$55</definedName>
    <definedName name="_xlnm.Print_Area" localSheetId="16">'Достық үйі'!$A$1:$K$105</definedName>
    <definedName name="_xlnm.Print_Area" localSheetId="13">Еріктілер!$A$1:$H$78</definedName>
    <definedName name="_xlnm.Print_Area" localSheetId="18">'Жексенбілік мектеп'!$A$1:$E$135</definedName>
    <definedName name="_xlnm.Print_Area" localSheetId="7">'Журналистер клубы'!$A$1:$K$50</definedName>
    <definedName name="_xlnm.Print_Area" localSheetId="4">Кафедралар!$A$1:$P$142</definedName>
    <definedName name="_xlnm.Print_Area" localSheetId="17">КММ!$A$1:$L$41</definedName>
    <definedName name="_xlnm.Print_Area" localSheetId="10">Қайырымдылық!$A$2:$H$54</definedName>
    <definedName name="_xlnm.Print_Area" localSheetId="11">ҚКК!$A$1:$J$133</definedName>
    <definedName name="_xlnm.Print_Area" localSheetId="9">Медиация!$A$1:$I$105</definedName>
    <definedName name="_xlnm.Print_Area" localSheetId="15">'Тіл кабинеттері'!$A$1:$J$86</definedName>
    <definedName name="_xlnm.Print_Area" localSheetId="0">'ЭМБ 1'!$A$1:$G$149</definedName>
    <definedName name="_xlnm.Print_Area" localSheetId="1">'ЭМБ 2'!$A$1:$H$108</definedName>
    <definedName name="_xlnm.Print_Area" localSheetId="8">'ЭМБ БАҚ'!$A$1:$E$114</definedName>
    <definedName name="_xlnm.Print_Area" localSheetId="12">'ЭМБ Жастар 1'!$A$1:$H$60</definedName>
    <definedName name="_xlnm.Print_Area" localSheetId="14">'ЭМБ Жастар 2'!$A$1:$G$156</definedName>
  </definedNames>
  <calcPr calcId="152511"/>
</workbook>
</file>

<file path=xl/calcChain.xml><?xml version="1.0" encoding="utf-8"?>
<calcChain xmlns="http://schemas.openxmlformats.org/spreadsheetml/2006/main">
  <c r="B70" i="15" l="1"/>
  <c r="C70" i="15"/>
  <c r="D70" i="15"/>
  <c r="D69" i="15"/>
  <c r="C69" i="15"/>
  <c r="B69" i="15"/>
  <c r="D68" i="15"/>
  <c r="C68" i="15"/>
  <c r="B68" i="15"/>
  <c r="B126" i="11"/>
  <c r="C99" i="9" l="1"/>
  <c r="H130" i="11"/>
  <c r="G130" i="11"/>
  <c r="F130" i="11"/>
  <c r="E130" i="11"/>
  <c r="D130" i="11"/>
  <c r="C130" i="11"/>
  <c r="B130" i="11"/>
  <c r="H129" i="11"/>
  <c r="G129" i="11"/>
  <c r="F129" i="11"/>
  <c r="E129" i="11"/>
  <c r="D129" i="11"/>
  <c r="C129" i="11"/>
  <c r="B129" i="11"/>
  <c r="H128" i="11"/>
  <c r="G128" i="11"/>
  <c r="F128" i="11"/>
  <c r="E128" i="11"/>
  <c r="D128" i="11"/>
  <c r="C128" i="11"/>
  <c r="B128" i="11"/>
  <c r="H127" i="11"/>
  <c r="G127" i="11"/>
  <c r="F127" i="11"/>
  <c r="E127" i="11"/>
  <c r="D127" i="11"/>
  <c r="C127" i="11"/>
  <c r="B127" i="11"/>
  <c r="H126" i="11"/>
  <c r="G126" i="11"/>
  <c r="F126" i="11"/>
  <c r="E126" i="11"/>
  <c r="D126" i="11"/>
  <c r="C126" i="11"/>
  <c r="H101" i="9"/>
  <c r="G101" i="9"/>
  <c r="F101" i="9"/>
  <c r="E101" i="9"/>
  <c r="D101" i="9"/>
  <c r="C101" i="9"/>
  <c r="B101" i="9"/>
  <c r="H100" i="9"/>
  <c r="G100" i="9"/>
  <c r="F100" i="9"/>
  <c r="E100" i="9"/>
  <c r="D100" i="9"/>
  <c r="C100" i="9"/>
  <c r="B100" i="9"/>
  <c r="H99" i="9"/>
  <c r="G99" i="9"/>
  <c r="F99" i="9"/>
  <c r="E99" i="9"/>
  <c r="B99" i="9"/>
  <c r="C96" i="8"/>
  <c r="B102" i="2"/>
  <c r="F106" i="2"/>
  <c r="E106" i="2"/>
  <c r="D106" i="2"/>
  <c r="C106" i="2"/>
  <c r="F105" i="2"/>
  <c r="E105" i="2"/>
  <c r="D105" i="2"/>
  <c r="C105" i="2"/>
  <c r="F104" i="2"/>
  <c r="E104" i="2"/>
  <c r="D104" i="2"/>
  <c r="C104" i="2"/>
  <c r="F103" i="2"/>
  <c r="E103" i="2"/>
  <c r="D103" i="2"/>
  <c r="C103" i="2"/>
  <c r="F102" i="2"/>
  <c r="E102" i="2"/>
  <c r="D102" i="2"/>
  <c r="C102" i="2"/>
  <c r="B106" i="2"/>
  <c r="B105" i="2"/>
  <c r="B104" i="2"/>
  <c r="B103" i="2"/>
  <c r="B160" i="3"/>
  <c r="E166" i="3"/>
  <c r="D166" i="3"/>
  <c r="C166" i="3"/>
  <c r="B166" i="3"/>
  <c r="E165" i="3"/>
  <c r="D165" i="3"/>
  <c r="C165" i="3"/>
  <c r="B165" i="3"/>
  <c r="E164" i="3"/>
  <c r="D164" i="3"/>
  <c r="C164" i="3"/>
  <c r="B164" i="3"/>
  <c r="E163" i="3"/>
  <c r="D163" i="3"/>
  <c r="C163" i="3"/>
  <c r="B163" i="3"/>
  <c r="E162" i="3"/>
  <c r="D162" i="3"/>
  <c r="D159" i="3" s="1"/>
  <c r="C162" i="3"/>
  <c r="C159" i="3" s="1"/>
  <c r="B162" i="3"/>
  <c r="B159" i="3" s="1"/>
  <c r="E161" i="3"/>
  <c r="E159" i="3" s="1"/>
  <c r="D161" i="3"/>
  <c r="C161" i="3"/>
  <c r="B161" i="3"/>
  <c r="E160" i="3"/>
  <c r="D160" i="3"/>
  <c r="C160" i="3"/>
  <c r="J83" i="6"/>
  <c r="I83" i="6"/>
  <c r="H83" i="6"/>
  <c r="G83" i="6"/>
  <c r="F83" i="6"/>
  <c r="E83" i="6"/>
  <c r="D83" i="6"/>
  <c r="C83" i="6"/>
  <c r="J82" i="6"/>
  <c r="I82" i="6"/>
  <c r="H82" i="6"/>
  <c r="G82" i="6"/>
  <c r="F82" i="6"/>
  <c r="E82" i="6"/>
  <c r="D82" i="6"/>
  <c r="C82" i="6"/>
  <c r="J81" i="6"/>
  <c r="I81" i="6"/>
  <c r="H81" i="6"/>
  <c r="G81" i="6"/>
  <c r="F81" i="6"/>
  <c r="E81" i="6"/>
  <c r="D81" i="6"/>
  <c r="C81" i="6"/>
  <c r="F155" i="18"/>
  <c r="E155" i="18"/>
  <c r="D155" i="18"/>
  <c r="C155" i="18"/>
  <c r="F154" i="18"/>
  <c r="E154" i="18"/>
  <c r="D154" i="18"/>
  <c r="C154" i="18"/>
  <c r="F153" i="18"/>
  <c r="D153" i="18"/>
  <c r="C153" i="18"/>
  <c r="F151" i="18"/>
  <c r="E151" i="18"/>
  <c r="D151" i="18"/>
  <c r="C151" i="18"/>
  <c r="F150" i="18"/>
  <c r="E150" i="18"/>
  <c r="D150" i="18"/>
  <c r="B99" i="8"/>
  <c r="B98" i="8"/>
  <c r="B97" i="8"/>
  <c r="D96" i="8"/>
  <c r="B96" i="8" s="1"/>
  <c r="D99" i="8"/>
  <c r="D98" i="8"/>
  <c r="D97" i="8"/>
  <c r="C99" i="8"/>
  <c r="C98" i="8"/>
  <c r="C97" i="8"/>
  <c r="G54" i="16"/>
  <c r="G97" i="16"/>
  <c r="C135" i="14" l="1"/>
  <c r="B135" i="14"/>
  <c r="L23" i="17"/>
  <c r="K23" i="17"/>
  <c r="J23" i="17"/>
  <c r="I23" i="17"/>
  <c r="H23" i="17"/>
  <c r="G23" i="17"/>
  <c r="F23" i="17"/>
  <c r="E23" i="17"/>
  <c r="D23" i="17"/>
  <c r="C23" i="17"/>
  <c r="F122" i="13"/>
  <c r="E122" i="13"/>
  <c r="D122" i="13"/>
  <c r="D73" i="19"/>
  <c r="C73" i="19"/>
  <c r="B73" i="19"/>
  <c r="F59" i="12"/>
  <c r="E59" i="12"/>
  <c r="D59" i="12"/>
  <c r="G42" i="10"/>
  <c r="F42" i="10"/>
  <c r="E42" i="10"/>
  <c r="D42" i="10"/>
  <c r="C42" i="10"/>
  <c r="B42" i="10"/>
  <c r="A42" i="10"/>
  <c r="K46" i="7"/>
  <c r="J46" i="7"/>
  <c r="I46" i="7"/>
  <c r="H46" i="7"/>
  <c r="G46" i="7"/>
  <c r="E46" i="7"/>
  <c r="D46" i="7"/>
  <c r="C46" i="7"/>
  <c r="B46" i="7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B99" i="5"/>
  <c r="B98" i="5"/>
  <c r="B80" i="5"/>
  <c r="O43" i="4"/>
  <c r="N43" i="4"/>
  <c r="M43" i="4"/>
  <c r="L43" i="4"/>
  <c r="K43" i="4"/>
  <c r="I43" i="4"/>
  <c r="H43" i="4"/>
  <c r="G43" i="4"/>
  <c r="F43" i="4"/>
  <c r="E43" i="4"/>
  <c r="D43" i="4"/>
  <c r="A43" i="4"/>
  <c r="B101" i="2"/>
  <c r="F101" i="2"/>
  <c r="E101" i="2"/>
  <c r="D101" i="2"/>
  <c r="C101" i="2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E142" i="1" l="1"/>
  <c r="D142" i="1"/>
  <c r="F142" i="1"/>
  <c r="C142" i="1"/>
  <c r="B142" i="1"/>
  <c r="F118" i="11" l="1"/>
  <c r="E118" i="11"/>
  <c r="D118" i="11"/>
  <c r="C118" i="11"/>
  <c r="B118" i="11"/>
  <c r="E150" i="3"/>
  <c r="D150" i="3"/>
  <c r="C150" i="3"/>
  <c r="B150" i="3"/>
  <c r="F94" i="2"/>
  <c r="E94" i="2"/>
  <c r="D94" i="2"/>
  <c r="C94" i="2"/>
  <c r="B94" i="2"/>
  <c r="F134" i="1"/>
  <c r="E134" i="1"/>
  <c r="C134" i="1"/>
  <c r="B134" i="1"/>
  <c r="F111" i="11" l="1"/>
  <c r="D111" i="11"/>
  <c r="C111" i="11"/>
  <c r="B111" i="11"/>
  <c r="G88" i="9"/>
  <c r="E141" i="3"/>
  <c r="D141" i="3"/>
  <c r="C141" i="3"/>
  <c r="B141" i="3"/>
  <c r="D87" i="2"/>
  <c r="C87" i="2"/>
  <c r="B87" i="2"/>
  <c r="F126" i="1"/>
  <c r="D126" i="1"/>
  <c r="C126" i="1"/>
  <c r="B126" i="1"/>
  <c r="J69" i="16" l="1"/>
  <c r="I69" i="16"/>
  <c r="H69" i="16"/>
  <c r="F69" i="16"/>
  <c r="E69" i="16"/>
  <c r="D69" i="16"/>
  <c r="B69" i="16"/>
  <c r="B56" i="15"/>
  <c r="B55" i="15"/>
  <c r="B54" i="15"/>
  <c r="H97" i="11"/>
  <c r="G97" i="11"/>
  <c r="F97" i="11"/>
  <c r="E97" i="11"/>
  <c r="D97" i="11"/>
  <c r="C97" i="11"/>
  <c r="B97" i="11"/>
  <c r="H78" i="9"/>
  <c r="G78" i="9"/>
  <c r="F78" i="9"/>
  <c r="E78" i="9"/>
  <c r="D78" i="9"/>
  <c r="B78" i="9"/>
  <c r="D71" i="8"/>
  <c r="C71" i="8"/>
  <c r="F38" i="7"/>
  <c r="A38" i="7"/>
  <c r="B120" i="18"/>
  <c r="B119" i="18"/>
  <c r="B117" i="18"/>
  <c r="B116" i="18"/>
  <c r="B67" i="6"/>
  <c r="B66" i="6"/>
  <c r="B65" i="6"/>
  <c r="K81" i="5"/>
  <c r="D81" i="5"/>
  <c r="D80" i="5" s="1"/>
  <c r="P80" i="5"/>
  <c r="O80" i="5"/>
  <c r="N80" i="5"/>
  <c r="M80" i="5"/>
  <c r="L80" i="5"/>
  <c r="K80" i="5"/>
  <c r="J80" i="5"/>
  <c r="I80" i="5"/>
  <c r="H80" i="5"/>
  <c r="G80" i="5"/>
  <c r="F80" i="5"/>
  <c r="E80" i="5"/>
  <c r="J35" i="4"/>
  <c r="C35" i="4"/>
  <c r="E123" i="3"/>
  <c r="D123" i="3"/>
  <c r="C123" i="3"/>
  <c r="B123" i="3"/>
  <c r="F73" i="2"/>
  <c r="E73" i="2"/>
  <c r="D73" i="2"/>
  <c r="C73" i="2"/>
  <c r="B73" i="2"/>
  <c r="F110" i="1"/>
  <c r="E110" i="1"/>
  <c r="D110" i="1"/>
  <c r="C110" i="1"/>
  <c r="B110" i="1"/>
  <c r="F90" i="11" l="1"/>
  <c r="E90" i="11"/>
  <c r="D90" i="11"/>
  <c r="C90" i="11"/>
  <c r="B90" i="11"/>
  <c r="F73" i="9"/>
  <c r="B73" i="9"/>
  <c r="B75" i="5"/>
  <c r="C33" i="4"/>
  <c r="E114" i="3"/>
  <c r="D114" i="3"/>
  <c r="C114" i="3"/>
  <c r="B114" i="3"/>
  <c r="H83" i="11" l="1"/>
  <c r="G83" i="11"/>
  <c r="F83" i="11"/>
  <c r="E83" i="11"/>
  <c r="D83" i="11"/>
  <c r="C83" i="11"/>
  <c r="B83" i="11"/>
  <c r="H62" i="9"/>
  <c r="G62" i="9"/>
  <c r="F62" i="9"/>
  <c r="E62" i="9"/>
  <c r="D62" i="9"/>
  <c r="E105" i="3"/>
  <c r="D105" i="3"/>
  <c r="C105" i="3"/>
  <c r="B105" i="3"/>
  <c r="H76" i="11" l="1"/>
  <c r="G76" i="11"/>
  <c r="F76" i="11"/>
  <c r="D76" i="11"/>
  <c r="C76" i="11"/>
  <c r="B76" i="11"/>
  <c r="E96" i="3"/>
  <c r="D96" i="3"/>
  <c r="C96" i="3"/>
  <c r="B96" i="3"/>
  <c r="F62" i="2"/>
  <c r="E62" i="2"/>
  <c r="D62" i="2"/>
  <c r="C62" i="2"/>
  <c r="J54" i="16" l="1"/>
  <c r="I54" i="16"/>
  <c r="H54" i="16"/>
  <c r="F54" i="16"/>
  <c r="E54" i="16"/>
  <c r="D54" i="16"/>
  <c r="C54" i="16"/>
  <c r="B54" i="16"/>
  <c r="H69" i="11"/>
  <c r="G69" i="11"/>
  <c r="F69" i="11"/>
  <c r="E69" i="11"/>
  <c r="D69" i="11"/>
  <c r="C69" i="11"/>
  <c r="B69" i="11"/>
  <c r="H52" i="9"/>
  <c r="F52" i="9"/>
  <c r="E52" i="9"/>
  <c r="B52" i="9"/>
  <c r="J20" i="16" l="1"/>
  <c r="J97" i="16" s="1"/>
  <c r="I20" i="16"/>
  <c r="I97" i="16" s="1"/>
  <c r="H20" i="16"/>
  <c r="H97" i="16" s="1"/>
  <c r="F20" i="16"/>
  <c r="F97" i="16" s="1"/>
  <c r="E20" i="16"/>
  <c r="E97" i="16" s="1"/>
  <c r="D20" i="16"/>
  <c r="D97" i="16" s="1"/>
  <c r="B20" i="16"/>
  <c r="B19" i="15"/>
  <c r="B18" i="15"/>
  <c r="D17" i="15"/>
  <c r="C17" i="15"/>
  <c r="B17" i="15"/>
  <c r="F62" i="11"/>
  <c r="E62" i="11"/>
  <c r="D62" i="11"/>
  <c r="C62" i="11"/>
  <c r="B62" i="11"/>
  <c r="H55" i="11"/>
  <c r="G55" i="11"/>
  <c r="F55" i="11"/>
  <c r="E55" i="11"/>
  <c r="D55" i="11"/>
  <c r="C55" i="11"/>
  <c r="B55" i="11"/>
  <c r="G48" i="11"/>
  <c r="F48" i="11"/>
  <c r="E48" i="11"/>
  <c r="D48" i="11"/>
  <c r="C48" i="11"/>
  <c r="B48" i="11"/>
  <c r="F41" i="11"/>
  <c r="E41" i="11"/>
  <c r="D41" i="11"/>
  <c r="C41" i="11"/>
  <c r="B41" i="11"/>
  <c r="D34" i="11"/>
  <c r="C34" i="11"/>
  <c r="B34" i="11"/>
  <c r="H27" i="11"/>
  <c r="H125" i="11" s="1"/>
  <c r="G27" i="11"/>
  <c r="F27" i="11"/>
  <c r="E27" i="11"/>
  <c r="D27" i="11"/>
  <c r="C27" i="11"/>
  <c r="B27" i="11"/>
  <c r="B125" i="11" s="1"/>
  <c r="H37" i="9"/>
  <c r="G37" i="9"/>
  <c r="F37" i="9"/>
  <c r="E37" i="9"/>
  <c r="D37" i="9"/>
  <c r="H31" i="9"/>
  <c r="G31" i="9"/>
  <c r="F31" i="9"/>
  <c r="E31" i="9"/>
  <c r="H21" i="9"/>
  <c r="G21" i="9"/>
  <c r="F21" i="9"/>
  <c r="E21" i="9"/>
  <c r="E98" i="9" s="1"/>
  <c r="D21" i="9"/>
  <c r="D98" i="9" s="1"/>
  <c r="C21" i="9"/>
  <c r="C98" i="9" s="1"/>
  <c r="B21" i="9"/>
  <c r="B98" i="9" s="1"/>
  <c r="C51" i="8"/>
  <c r="D25" i="8"/>
  <c r="C25" i="8"/>
  <c r="D14" i="8"/>
  <c r="C14" i="8"/>
  <c r="F18" i="7"/>
  <c r="F46" i="7" s="1"/>
  <c r="A18" i="7"/>
  <c r="A46" i="7" s="1"/>
  <c r="B63" i="18"/>
  <c r="B62" i="18"/>
  <c r="B60" i="18"/>
  <c r="C59" i="18"/>
  <c r="C150" i="18" s="1"/>
  <c r="B59" i="18"/>
  <c r="E46" i="18"/>
  <c r="E153" i="18" s="1"/>
  <c r="B40" i="18"/>
  <c r="B39" i="18"/>
  <c r="B38" i="18"/>
  <c r="B36" i="18"/>
  <c r="B35" i="18"/>
  <c r="B24" i="18"/>
  <c r="B155" i="18" s="1"/>
  <c r="B23" i="18"/>
  <c r="B22" i="18"/>
  <c r="B20" i="18"/>
  <c r="B19" i="18"/>
  <c r="B39" i="6"/>
  <c r="B38" i="6"/>
  <c r="B37" i="6"/>
  <c r="B35" i="6"/>
  <c r="B33" i="6"/>
  <c r="B27" i="6"/>
  <c r="B26" i="6"/>
  <c r="B25" i="6"/>
  <c r="B19" i="6"/>
  <c r="B83" i="6" s="1"/>
  <c r="B18" i="6"/>
  <c r="B82" i="6" s="1"/>
  <c r="B17" i="6"/>
  <c r="B81" i="6" s="1"/>
  <c r="D41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B27" i="5"/>
  <c r="B97" i="5" s="1"/>
  <c r="P12" i="5"/>
  <c r="P97" i="5" s="1"/>
  <c r="O12" i="5"/>
  <c r="O97" i="5" s="1"/>
  <c r="N12" i="5"/>
  <c r="N97" i="5" s="1"/>
  <c r="M12" i="5"/>
  <c r="M97" i="5" s="1"/>
  <c r="L12" i="5"/>
  <c r="K12" i="5"/>
  <c r="J12" i="5"/>
  <c r="I12" i="5"/>
  <c r="H12" i="5"/>
  <c r="G12" i="5"/>
  <c r="F12" i="5"/>
  <c r="E12" i="5"/>
  <c r="D12" i="5"/>
  <c r="J27" i="4"/>
  <c r="J43" i="4" s="1"/>
  <c r="C27" i="4"/>
  <c r="C21" i="4"/>
  <c r="C19" i="4"/>
  <c r="C15" i="4"/>
  <c r="C13" i="4"/>
  <c r="E87" i="3"/>
  <c r="D87" i="3"/>
  <c r="C87" i="3"/>
  <c r="B87" i="3"/>
  <c r="E78" i="3"/>
  <c r="D78" i="3"/>
  <c r="C78" i="3"/>
  <c r="B78" i="3"/>
  <c r="E69" i="3"/>
  <c r="D69" i="3"/>
  <c r="B69" i="3"/>
  <c r="E60" i="3"/>
  <c r="D60" i="3"/>
  <c r="C60" i="3"/>
  <c r="B60" i="3"/>
  <c r="E51" i="3"/>
  <c r="D51" i="3"/>
  <c r="C51" i="3"/>
  <c r="B51" i="3"/>
  <c r="E42" i="3"/>
  <c r="D42" i="3"/>
  <c r="C42" i="3"/>
  <c r="B42" i="3"/>
  <c r="E33" i="3"/>
  <c r="D33" i="3"/>
  <c r="C33" i="3"/>
  <c r="B33" i="3"/>
  <c r="E24" i="3"/>
  <c r="D24" i="3"/>
  <c r="C24" i="3"/>
  <c r="B24" i="3"/>
  <c r="F55" i="2"/>
  <c r="E55" i="2"/>
  <c r="D55" i="2"/>
  <c r="C55" i="2"/>
  <c r="B55" i="2"/>
  <c r="F41" i="2"/>
  <c r="E41" i="2"/>
  <c r="D41" i="2"/>
  <c r="C41" i="2"/>
  <c r="B41" i="2"/>
  <c r="F13" i="2"/>
  <c r="E13" i="2"/>
  <c r="D13" i="2"/>
  <c r="C13" i="2"/>
  <c r="B13" i="2"/>
  <c r="F78" i="1"/>
  <c r="E78" i="1"/>
  <c r="D78" i="1"/>
  <c r="C78" i="1"/>
  <c r="B78" i="1"/>
  <c r="F70" i="1"/>
  <c r="E70" i="1"/>
  <c r="D70" i="1"/>
  <c r="C70" i="1"/>
  <c r="B70" i="1"/>
  <c r="F62" i="1"/>
  <c r="E62" i="1"/>
  <c r="D62" i="1"/>
  <c r="C62" i="1"/>
  <c r="B62" i="1"/>
  <c r="F38" i="1"/>
  <c r="E38" i="1"/>
  <c r="D38" i="1"/>
  <c r="C38" i="1"/>
  <c r="B38" i="1"/>
  <c r="F30" i="1"/>
  <c r="E30" i="1"/>
  <c r="D30" i="1"/>
  <c r="C30" i="1"/>
  <c r="B30" i="1"/>
  <c r="F98" i="9" l="1"/>
  <c r="G98" i="9"/>
  <c r="H98" i="9"/>
  <c r="B150" i="18"/>
  <c r="D125" i="11"/>
  <c r="F125" i="11"/>
  <c r="G125" i="11"/>
  <c r="B151" i="18"/>
  <c r="B153" i="18"/>
  <c r="C95" i="8"/>
  <c r="C125" i="11"/>
  <c r="E125" i="11"/>
  <c r="B154" i="18"/>
  <c r="D95" i="8"/>
  <c r="E97" i="5"/>
  <c r="G97" i="5"/>
  <c r="J97" i="5"/>
  <c r="K97" i="5"/>
  <c r="I97" i="5"/>
  <c r="L97" i="5"/>
  <c r="D97" i="5"/>
  <c r="F97" i="5"/>
  <c r="H97" i="5"/>
  <c r="C43" i="4"/>
  <c r="B95" i="8" l="1"/>
</calcChain>
</file>

<file path=xl/sharedStrings.xml><?xml version="1.0" encoding="utf-8"?>
<sst xmlns="http://schemas.openxmlformats.org/spreadsheetml/2006/main" count="2315" uniqueCount="995">
  <si>
    <t>FACEBOOK</t>
  </si>
  <si>
    <t>INSTAGRAM</t>
  </si>
  <si>
    <t>TWITTER</t>
  </si>
  <si>
    <t>КГУ «Қоғамдық келісім»</t>
  </si>
  <si>
    <t xml:space="preserve">1 Форма. Тіркелген этномәдени бірлестіктер туралы ақпарат </t>
  </si>
  <si>
    <t>Өңірдегі этномәдени бірлестіктердің саны</t>
  </si>
  <si>
    <t>ЭМБ мүшелерінің саны</t>
  </si>
  <si>
    <t>ЭМБ құрамына кіретін клубтар мен үйірмелердің саны</t>
  </si>
  <si>
    <t xml:space="preserve"> Өткізілген іс-шаралардың саны</t>
  </si>
  <si>
    <t>Іс-шара қатысушыларының саны</t>
  </si>
  <si>
    <t>Барлығы</t>
  </si>
  <si>
    <t>Олардың ішінде : Республикалық</t>
  </si>
  <si>
    <t>Өңірлік</t>
  </si>
  <si>
    <t>Қалалық</t>
  </si>
  <si>
    <t>Аудандық</t>
  </si>
  <si>
    <t>Басқалары</t>
  </si>
  <si>
    <t>2 Форма.Мемлекеттік тіркеусіз жұмыс істейтін этномәдени бірлестіктер туралы ақпарат</t>
  </si>
  <si>
    <t>Ауылдық</t>
  </si>
  <si>
    <t>3 Форма. Өңірдегі ҚХА жанындағы Аналар кеңесінің қызметі туралы ақпарат</t>
  </si>
  <si>
    <t>Аймақ кеңестерінің саны</t>
  </si>
  <si>
    <t>Олардың ішінде : Облыстық</t>
  </si>
  <si>
    <t>ЭМБ жанында</t>
  </si>
  <si>
    <t>Кәсіпорындарда</t>
  </si>
  <si>
    <t>4 Форма. Өңірдегі ҚХА ғылыми-сараптамалық тобы туралы ақпарат</t>
  </si>
  <si>
    <t>Жалпы саны</t>
  </si>
  <si>
    <t>Басшылардың Т. А. Ә., лауазымдары, телефондары, E-mail мекен-жайлары</t>
  </si>
  <si>
    <t>Мүшелердің жалпы саны</t>
  </si>
  <si>
    <t>Ғылым докторлары</t>
  </si>
  <si>
    <t>Ғылым кандидаттары / PhD</t>
  </si>
  <si>
    <t>Магистрлар</t>
  </si>
  <si>
    <t>Сарапшылар</t>
  </si>
  <si>
    <t>Іске асырылған іс-шаралардың жалпы саны</t>
  </si>
  <si>
    <t>Іс-шараларға қатысушылардың саны</t>
  </si>
  <si>
    <t>Жарияланған жұмыстардың жалпы саны (зерттеулер, монографиялар, оқу және әдістемелік құралдар және т. б.),</t>
  </si>
  <si>
    <t>Монографиялар</t>
  </si>
  <si>
    <t>Әдістемелік және оқу құралдары, ұсыныстар</t>
  </si>
  <si>
    <t>Зерттеулер</t>
  </si>
  <si>
    <t>Ғылыми мақалалар</t>
  </si>
  <si>
    <t xml:space="preserve">Басқа басылымдар </t>
  </si>
  <si>
    <t>5 Форма.Өңірдегі ҚХА білім беру құрылымдары туралы ақпарат</t>
  </si>
  <si>
    <t>Оқу орындарының атаулары, меңгерушілер туралы мәліметтер (Т. А. Ә., жұмыс орны, телефоны, e-mail)</t>
  </si>
  <si>
    <t>Штаттық бірліктердің жалпы саны</t>
  </si>
  <si>
    <t>Орталықтар</t>
  </si>
  <si>
    <t>6 Форма. ҚХА аймақтық баспасөз қызметтері</t>
  </si>
  <si>
    <t>1 Кесте</t>
  </si>
  <si>
    <t>ҚХА  іс-шараларын ақпараттық сүйемелдеу</t>
  </si>
  <si>
    <t>БАҚ базалық топтары</t>
  </si>
  <si>
    <t>Жарияланымдардың жалпы саны</t>
  </si>
  <si>
    <t>Олардың ішінде:</t>
  </si>
  <si>
    <t>Шетелдік БАҚ</t>
  </si>
  <si>
    <t>Республикалық БАҚ</t>
  </si>
  <si>
    <t>Облыстық БАҚ</t>
  </si>
  <si>
    <t>Қалалық / аудандық БАҚ</t>
  </si>
  <si>
    <t>Қазақ тілінде</t>
  </si>
  <si>
    <t>Орыс тілінде</t>
  </si>
  <si>
    <t>Ағылшын тілінде</t>
  </si>
  <si>
    <t>Басқа тілдерде</t>
  </si>
  <si>
    <t>баспа</t>
  </si>
  <si>
    <t>тв және радио</t>
  </si>
  <si>
    <t>интернет ресурстар</t>
  </si>
  <si>
    <t>6 Форма.ҚХА аймақтық баспасөз қызметі</t>
  </si>
  <si>
    <t>2 Кесте.</t>
  </si>
  <si>
    <t>Фото/видеоның болуы</t>
  </si>
  <si>
    <t>ҚХА жаңалықтары</t>
  </si>
  <si>
    <t>Аймақ жаңалықтары</t>
  </si>
  <si>
    <t>ҚХА САЙТЫ</t>
  </si>
  <si>
    <t>ӘЛЕУМЕТТІК ЖЕЛІЛЕР</t>
  </si>
  <si>
    <t>2021 жылғы</t>
  </si>
  <si>
    <t>Олардың ішінде :</t>
  </si>
  <si>
    <t>Сапалық қүрамы:</t>
  </si>
  <si>
    <t>ҚХА іс-шараларын ақпараттық сүйемелдеу</t>
  </si>
  <si>
    <t>7 Форма. ҚХА Журналистер клубының қызметі</t>
  </si>
  <si>
    <t>ҚХА Журналистер клубының қызметі</t>
  </si>
  <si>
    <t>республикалық</t>
  </si>
  <si>
    <t>облыстық</t>
  </si>
  <si>
    <t>қалалық</t>
  </si>
  <si>
    <t>аудандық</t>
  </si>
  <si>
    <t>Қатысушылардың жалпы саны</t>
  </si>
  <si>
    <t>Іске асырылған іс-шаралар саны</t>
  </si>
  <si>
    <t>8 Форма. Этномәдени бірлестіктердің БАҚ-ы</t>
  </si>
  <si>
    <t>ЭТНОМӘДЕНИ БІРЛЕСТІКТЕРДІҢ БАҚ-Ы</t>
  </si>
  <si>
    <t>Деңгейі</t>
  </si>
  <si>
    <t>БАҚ атауы</t>
  </si>
  <si>
    <t>БАҚ түрлері</t>
  </si>
  <si>
    <t>Баспа</t>
  </si>
  <si>
    <t>Электронды</t>
  </si>
  <si>
    <t>Республикалық</t>
  </si>
  <si>
    <t>Аймақтық</t>
  </si>
  <si>
    <t>Облыстық</t>
  </si>
  <si>
    <t>9 Форма. Өңірдегі ҚХА медиация кабинеттерінің қызметі туралы ақпарат</t>
  </si>
  <si>
    <t>ҚХА АЙМАҚТЫҚ МЕДИАЦИЯ КАБИНЕТТЕРІ</t>
  </si>
  <si>
    <t>Медиация кабинеттерінің саны</t>
  </si>
  <si>
    <t>Медиация кабинеті меңгерушісінің аты-жөні, байланыс деректері</t>
  </si>
  <si>
    <t>Өңірдегі медиация Кеңестерінің саны</t>
  </si>
  <si>
    <t>Іс-шаралар саны</t>
  </si>
  <si>
    <t>Кәсіби емес медиаторлар саны</t>
  </si>
  <si>
    <t>Сотқа дейін шешілген даулар мен жанжалдар саны</t>
  </si>
  <si>
    <t>10 Форма. ҚХА-ның өңірдегі қайырымдылық қызметі туралы ақпарат</t>
  </si>
  <si>
    <t>ҚАЙЫРЫМДЫЛЫҚ</t>
  </si>
  <si>
    <t>Халықты қайырымдылықпен қамту</t>
  </si>
  <si>
    <t>Аз қамтылған отбасылар</t>
  </si>
  <si>
    <t>Жеке тұлғалар (мүгедектер, қарттар, ардагерлер және т. б.)</t>
  </si>
  <si>
    <t>Өңірдегі ҚХА қолдауымен өткізілген қайырымдылық іс-шараларының саны</t>
  </si>
  <si>
    <t>Көрсетілген қайырымдылық көмектің сомасы</t>
  </si>
  <si>
    <t>Қайырымдылық жасаушылар саны</t>
  </si>
  <si>
    <t>11 Форма. Қазақстан халқы Ассамблеясының Қоғамдық келісім кеңестерінің қызметі туралы ақпарат</t>
  </si>
  <si>
    <t>ҚХА ҚҚҚ саны</t>
  </si>
  <si>
    <t>Мүшелер саны</t>
  </si>
  <si>
    <t xml:space="preserve">Іске асырылған іс-шаралар саны </t>
  </si>
  <si>
    <t>ҚХА ҚҚҚ іс-шараларымен халықты қамту</t>
  </si>
  <si>
    <t>Халықтың шешілген мәселелері мен проблемаларының саны</t>
  </si>
  <si>
    <t xml:space="preserve">Мемлекеттік органдар мен азаматтық қоғам институттарына ұсынымдар </t>
  </si>
  <si>
    <t>оның ішінде іске асырылғандар</t>
  </si>
  <si>
    <t>12 Форма. Тіркелген жастар этномәдени ұйымдары</t>
  </si>
  <si>
    <t>Жастар ұйымының атауы</t>
  </si>
  <si>
    <t>Әділет органдарында тіркеу (тіркелім нөмірі, куәлік)</t>
  </si>
  <si>
    <t>Құрылған күні</t>
  </si>
  <si>
    <t xml:space="preserve">Мүшелер саны </t>
  </si>
  <si>
    <t>Өткізілген іс-шаралар, іске асырылған жобалар саны</t>
  </si>
  <si>
    <t>Еріктілер қозғалысының атауы</t>
  </si>
  <si>
    <t>Жетекші, байланыс деректері (туған күні, телефоны, e-mail)</t>
  </si>
  <si>
    <t>13 Форма. Тіркелмеген жастар этномәдени қозғалыстары</t>
  </si>
  <si>
    <t>Құрылтайшы ұйым</t>
  </si>
  <si>
    <t>15 Форма. Достық үйі мен "Қоғамдық келісім"КММ тіл кабинеттерінің қызметі туралы ақпараттық кесте</t>
  </si>
  <si>
    <t>Тіл кабинеттерінің саны Достық үйі /КММ</t>
  </si>
  <si>
    <t>жұмыс жасамайтын</t>
  </si>
  <si>
    <t>жұмыс жасайтын</t>
  </si>
  <si>
    <t>Олардың ішінде : мемлекеттік тілді оқыту бойынша</t>
  </si>
  <si>
    <t>ана тілін оқыту бойынша</t>
  </si>
  <si>
    <t>16 Форма. Достық ұйлерінің негізгі көрсеткіштері</t>
  </si>
  <si>
    <t>Достық ұйлерінің саны</t>
  </si>
  <si>
    <t xml:space="preserve"> Облыстық</t>
  </si>
  <si>
    <t>Уәкілетті орган</t>
  </si>
  <si>
    <t>қызметкерлер штаты</t>
  </si>
  <si>
    <t>Ғимаратқа орналастырылған ЭМБ саны</t>
  </si>
  <si>
    <t>Шығармашылық бірлестіктер саны</t>
  </si>
  <si>
    <t>Ғимарат алаңы (кв. м)</t>
  </si>
  <si>
    <t xml:space="preserve">Комп./ ұйымдастыру техникасының саны </t>
  </si>
  <si>
    <t>Өткізілген іс-шаралар саны</t>
  </si>
  <si>
    <t>17Форма .  «Қоғамдық келісім» КММ негізгі көрсеткіштері</t>
  </si>
  <si>
    <t>Аймақ</t>
  </si>
  <si>
    <t>Ресми тіркелген мекенжайы</t>
  </si>
  <si>
    <t>Филиалдар саны</t>
  </si>
  <si>
    <t>Медиация кабинетінің болуы</t>
  </si>
  <si>
    <t>Лингво-кабинеттер саны</t>
  </si>
  <si>
    <t>Басқа бөлімшелердің саны (мұражай, кітапхана)</t>
  </si>
  <si>
    <t>Мемлекеттік тілді оқыту бойынша топтар саны</t>
  </si>
  <si>
    <t>Ана тілін оқыту бойынша топтар саны</t>
  </si>
  <si>
    <t>18 Форма. Этномәдени ағарту кешендері туралы ақпараттық кесте (тілдік сыныптар)</t>
  </si>
  <si>
    <t>Ұйымдар саны</t>
  </si>
  <si>
    <t>Сапалық құрамы</t>
  </si>
  <si>
    <t>Олардың ішінде.:</t>
  </si>
  <si>
    <t>Кафедралар</t>
  </si>
  <si>
    <t>Нұр-Сұлтан</t>
  </si>
  <si>
    <t>Халықаралық</t>
  </si>
  <si>
    <t>Нұр-Сұлтан қаласы</t>
  </si>
  <si>
    <t xml:space="preserve">Маслов
Халил Борисович
</t>
  </si>
  <si>
    <t>Л.Н. Гумилев атындағы Евразия ұлттық университеті, Қазақстан халқы Ассамблеясы кафедрасы - Калашникова Н.П., ҚХА кафедрасының меңгерушісі</t>
  </si>
  <si>
    <t>4</t>
  </si>
  <si>
    <t>Кафедрплпр</t>
  </si>
  <si>
    <t xml:space="preserve">С. Сейфуллина атындағы Қазақ агротехникалық университеті 
Қазақстан тарихы кафедасының меңгерушісі -  Бекмаганбетов Омирбай Жолдыбекович,  к.и.н.,  
Тел. 8-778-580-04-37, почта: umirbai_bg@mail.ru
</t>
  </si>
  <si>
    <t>"Коре ильбо" газеті, АРСКА газеті, "DAT" газеті, Уйғур авази газеті, "Ahiska" газеті</t>
  </si>
  <si>
    <t>Мырзаханов Адильхайр Ерзатович - медиация кабинетінің үйлестірушісі</t>
  </si>
  <si>
    <t>Нұр-Сұлтан қ. ҚХА "Жаңғыру жолы" РЖҚ</t>
  </si>
  <si>
    <t xml:space="preserve"> 10.03.2018</t>
  </si>
  <si>
    <t xml:space="preserve">Тимощенко-Боровикова Анастасия Юрьевна anastassiya.tb@gmail.com
87761555500
</t>
  </si>
  <si>
    <t xml:space="preserve">Нұр-Сұлтан </t>
  </si>
  <si>
    <t>Мектеп волонтерлігі бағыты</t>
  </si>
  <si>
    <t xml:space="preserve">Сайлаубай Асель 8775 726 4264 </t>
  </si>
  <si>
    <t>Қайырымдылық бағыты</t>
  </si>
  <si>
    <t>Гизик Евгения 8 771 050 0415</t>
  </si>
  <si>
    <t>Медиация бағыты</t>
  </si>
  <si>
    <t>Саттаркулов Марат 8701 599 5917</t>
  </si>
  <si>
    <t>Нүр-Сүлтан қаласы</t>
  </si>
  <si>
    <t>Нұр-Сұлтан қаласының әкімдігі</t>
  </si>
  <si>
    <t>Бауыржан Момышұлы даңғылы, 26</t>
  </si>
  <si>
    <t>Неміс этнолингвистикалық мектебі</t>
  </si>
  <si>
    <t>Поляк этнолингвистикалық мектебі</t>
  </si>
  <si>
    <t>Татар-башқұрт этнолингвистикалық мектебі</t>
  </si>
  <si>
    <t>Украин «Риднэ слово» этнолингвистикалық мектебі</t>
  </si>
  <si>
    <t>Әзірбайжан этнолингвистикалық мектебі</t>
  </si>
  <si>
    <t>Шешен-ингуш этнолингвистикалық мектебі</t>
  </si>
  <si>
    <t>Өзбек «Зие» этнолингвистикалық мектебі</t>
  </si>
  <si>
    <t>Армян этнолингвистикалық мектебі</t>
  </si>
  <si>
    <t>Корей этнолингвистикалық мектебі</t>
  </si>
  <si>
    <t>"Мәміле" ситуациялық қазақ тілі клубы</t>
  </si>
  <si>
    <t>Алматы қаласы</t>
  </si>
  <si>
    <t xml:space="preserve">Алматы қаласы </t>
  </si>
  <si>
    <t xml:space="preserve">Шайкемелев Мухтарбек Сейд-Алиевич, ҚР БҒМ ҒК Философия, саясаттану және дінтану институты саясаттану бөлімінің меңгерушісі, философия ғылымдарының докторы Р.Т. 272 59 10 (іш.113) </t>
  </si>
  <si>
    <t xml:space="preserve">Тұран " университеті Камалов Әділет Каюмович 87773919690 abletk@mail.ru </t>
  </si>
  <si>
    <t xml:space="preserve">Қазақ ұлттық аграрлық университеті Салқынбек Досалы Исаханұлы 87051384847 salkynbek.dosaly@mail.ru/ </t>
  </si>
  <si>
    <t xml:space="preserve">Д. А. Қонаев атындағы Еуразиялық Заң Академиясы Батталханов Болысбек Заманбекұлы 87471960407 kafedra_ank_kaznpu@mail.ru / </t>
  </si>
  <si>
    <t>Қазақ ұлттық педагогикалық университеті.Шахарман Гульжахан Пшенбаевна 87016107593 /</t>
  </si>
  <si>
    <t>Т.Қ. Жүргенов атындағы Қазақ ұлттық өнер академиясы Қанлыбаева Жаннат Серікбайқызы zhanat.k_72@mail.ru</t>
  </si>
  <si>
    <t xml:space="preserve">  Алматы Экономика және статистика академиясы," ҚХА орталығы " </t>
  </si>
  <si>
    <t>Әл-Фараби атындағы ҚазҰУ, "ҚХА кафедрааралық ғылыми-білім беру (тәрбие) орталығы" Насимова Гүлнар Орынбайқызы nasimova@mail.ru</t>
  </si>
  <si>
    <t xml:space="preserve">  "Ахыска"газеті</t>
  </si>
  <si>
    <t xml:space="preserve">"Уйгур Авази" газеті  </t>
  </si>
  <si>
    <t xml:space="preserve">"DAZ" газеті" </t>
  </si>
  <si>
    <t xml:space="preserve">Коре Ильбо" газеті </t>
  </si>
  <si>
    <t>Жакупов Жандильда Ажигалиевич 8 777 910 9797 / 8 707 114 2007</t>
  </si>
  <si>
    <t>"Қазақстан кәрістерінің жастар қозғалысы"қоғамдық бірлестігі</t>
  </si>
  <si>
    <t>РНН 600700538902серия: 60, номер: 0774960</t>
  </si>
  <si>
    <t>Ли Игорь Константинович 05.06.1992, 8707 1717131, igor-lee@bk.ru</t>
  </si>
  <si>
    <t>Алматы қ. еріктілер қозғалысы орталығы</t>
  </si>
  <si>
    <t>Амантайулы Ернур +7(775)644-11-35</t>
  </si>
  <si>
    <t>Неміс жастары одағының Алматы қаласы бойынша филиалы</t>
  </si>
  <si>
    <t>2012 ж.</t>
  </si>
  <si>
    <t>"Возрождение "немістердің Алматы мәдени-этникалық қоғамы"ҚБ</t>
  </si>
  <si>
    <t>Кристина Либрихт, 87078291169</t>
  </si>
  <si>
    <t>"Барбанг" қауымдастығының жастар ісі жөніндегі комитеті</t>
  </si>
  <si>
    <t>1999 ж.</t>
  </si>
  <si>
    <t>"Барбанг" күрдтер қауымдастығы</t>
  </si>
  <si>
    <t>Сулейманов Маме Алан Эдуардович, 87017364111</t>
  </si>
  <si>
    <t>Беларусь мәдени орталығының жастар қанаты</t>
  </si>
  <si>
    <t>1995 ж.</t>
  </si>
  <si>
    <t>Алматы қаласының Беларусь этномәдени орталығы</t>
  </si>
  <si>
    <t>Питаленко Дмитрий Леонидович, 1991 г., +77017395646, o-conel@yandex.ru</t>
  </si>
  <si>
    <t>Жетісу казактары одағының жастар қанаты</t>
  </si>
  <si>
    <t xml:space="preserve">1.06.2012 </t>
  </si>
  <si>
    <t>Жетісу Казактарының Одағы</t>
  </si>
  <si>
    <t xml:space="preserve">Шихотов Семен Владимирович, 3.03.1991 ., +77473233320, shihotovs@mail.ru  </t>
  </si>
  <si>
    <t>Алматы қаласының түрікмен қоғамдық-мәдени орталығының жастар қанаты</t>
  </si>
  <si>
    <t>2014 ж.</t>
  </si>
  <si>
    <t>Алматы қаласының түрікмен қоғамдық-мәдени орталығы</t>
  </si>
  <si>
    <t>Есиниязов Айтбек Тулегенович, 21.08.1986 г., +77078788763, aitbek.86@mail.ru</t>
  </si>
  <si>
    <t>"Жас қанат" жастар ұйымы</t>
  </si>
  <si>
    <t>2016 ж.</t>
  </si>
  <si>
    <t>Өзбек ұлттық мәдени орталығы</t>
  </si>
  <si>
    <t>Молайханов Шохмурод Анарханович, 24.01.1996 г., +77474369539, molaykhanov96@mail.ru</t>
  </si>
  <si>
    <t>"Луйс" армян мәдени орталығының жастар қанаты</t>
  </si>
  <si>
    <t>1996 ж.</t>
  </si>
  <si>
    <t>"Луйс" армян мәдени орталығы</t>
  </si>
  <si>
    <t>Мхеян Татевик Аветисовна, 07.01.1988, 87773039303, m-cls_55@mail.ru</t>
  </si>
  <si>
    <t>Алматы қаласындағы "ЭОС" грек этномәдени бірлестігінің жастар қанаты</t>
  </si>
  <si>
    <t xml:space="preserve">    2010 ж.</t>
  </si>
  <si>
    <t>Алматы қаласының "ЭОС" грек этномәдени бірлестігі</t>
  </si>
  <si>
    <t>Янис Кайсиди, 17.07.1987г., 87759840130, kfs_all6@mail.ru</t>
  </si>
  <si>
    <t>"Ариана"ауған орталығының" жастар қанаты</t>
  </si>
  <si>
    <t>2009 ж.</t>
  </si>
  <si>
    <t>"Ариана"ауған орталығы</t>
  </si>
  <si>
    <t>Омар Мохаммедсаруар, 87756700981</t>
  </si>
  <si>
    <t>"Стругураш" Молдавия мәдени орталығы " ҚБ жастар қанаты</t>
  </si>
  <si>
    <t>2006 ж.</t>
  </si>
  <si>
    <t>"Стругураш "Молдавия мәдени орталығы"ҚБ</t>
  </si>
  <si>
    <t>Апостол Наталья Федоровна, 05.10.1991г., 8 707 826 80 85, strugurash_kz@mail.ru</t>
  </si>
  <si>
    <t>Алматы Қытай мәдени орталығының жастар қанаты</t>
  </si>
  <si>
    <t>01.04.2018 ж.</t>
  </si>
  <si>
    <t>Алматы Қытай мәдени орталығы</t>
  </si>
  <si>
    <t>Джан Эдуард Дячунович</t>
  </si>
  <si>
    <t>Молодежное крыло турецкого центра "Ахыска"</t>
  </si>
  <si>
    <t>2000 ж.</t>
  </si>
  <si>
    <t>Турецкий национальный центр "Ахыска"</t>
  </si>
  <si>
    <t>Ахметов Расул Сурмалиевич 24.07.1988 +7 701 998 64 36</t>
  </si>
  <si>
    <t>Венгрия мәдени орталығының жастар қанаты</t>
  </si>
  <si>
    <t>2011 ж.</t>
  </si>
  <si>
    <t>Венгрия мәдени орталығы</t>
  </si>
  <si>
    <t>Янош Папп, 11.08.1989г, 8701 809 99 95, papp.janosh@gmail.com</t>
  </si>
  <si>
    <t>"Қалалық Ұйғыр мәдени орталығы" ҚБ жанындағы ұйғыр жастарының кеңесі</t>
  </si>
  <si>
    <t>1989 ж.</t>
  </si>
  <si>
    <t>Қалалық Ұйғыр мәдени орталығы</t>
  </si>
  <si>
    <t>Исламиров Камунар Ахмеджанович, 04.06.1987г, 8707 220 86 34, israilova.zulfiy@mail.ru</t>
  </si>
  <si>
    <t xml:space="preserve">Молодежное крыло еврейского этнокультурного центра «Шалом»  </t>
  </si>
  <si>
    <t>2010 ж.</t>
  </si>
  <si>
    <t xml:space="preserve">Еврейский этнокультурный центр «Шалом» </t>
  </si>
  <si>
    <t>Андрей Проскурин, 87077020305</t>
  </si>
  <si>
    <t>Молодежное крыло культурного центра крымских татар «Ватандаш»</t>
  </si>
  <si>
    <t>Культурный центр крымских татар "Ватандаш"</t>
  </si>
  <si>
    <t>Оразов Руслан Ильясович 25.03. 1987 zevs_109@mail.ru 87776911199</t>
  </si>
  <si>
    <t>Молодежное крыло ингушского культурного центра «Вашил» - «Братство» - «Бауырластық»</t>
  </si>
  <si>
    <t>Ингушский культурный центр «Вашил» - «Братство» - «Бауырластық»</t>
  </si>
  <si>
    <t>Оздоев Илес Султанович, 06.12.1978г., 8 707 375 55 55, ilez@inbox.ru</t>
  </si>
  <si>
    <t>Молодежное крыло дунганского культурного центра «Щинсын»</t>
  </si>
  <si>
    <t>Дунганский культурный центр «Щинсын»</t>
  </si>
  <si>
    <t>Шинды Ильяс Каримович, 11.04.1996г., 87052220443, mariam.ru@mail.ru</t>
  </si>
  <si>
    <t>Комитет по делам молодежи при ЭКЦ "Мурас"</t>
  </si>
  <si>
    <t>2012 г.</t>
  </si>
  <si>
    <t>Кыргызский ЭКЦ</t>
  </si>
  <si>
    <t>Таштемиров Нурсултан Суйунбайулы, 25.06.1995 г., +77009542534, niko.abylkasymov@gmail.com</t>
  </si>
  <si>
    <t>Алматы қаласы қоғамдық даму басқармасының  "Қоғамдық келісім" КММ</t>
  </si>
  <si>
    <t>Жароков көшесі, 215 үй</t>
  </si>
  <si>
    <t xml:space="preserve">
"Ариана" ауған мәдени орталығы " ҚБ жексенбілік мектебі</t>
  </si>
  <si>
    <t>ОО «Алматинский китайский культурный центр»</t>
  </si>
  <si>
    <t>Шымкент қаласы</t>
  </si>
  <si>
    <t xml:space="preserve">Корганова Саипжамал Султановна, кандидат философских наук, доцент ЮКГУ им.М.Ауезова. Моб.: 87013848819, sevinch_kor@mail.ru
</t>
  </si>
  <si>
    <t xml:space="preserve"> М. Әуезов атындағы Оңтүстік Қазақстан мемлекеттік университетінің "Рухани жаңғыру және ҚХА"орталығының жетекшісі, ""Қазақтану"республикалық ғылыми журналының орталық бастығы және жауапты редакторы(индексі 76112), тарих ғылымдарының кандидаты, доцент Жанысбекова Гүлнар Әмірбайқызы, көшесі 8-707-516-37-55 8 (7252) 21-16-37, е-майл мекен-жайы: amirbaevag@mail.ru
</t>
  </si>
  <si>
    <t>Ж.Маратова 87019763595</t>
  </si>
  <si>
    <t xml:space="preserve">Общественное объединение 
«Узбекское этнокультурное общество города Шымкента»
</t>
  </si>
  <si>
    <t>25.08.2018 г.</t>
  </si>
  <si>
    <t xml:space="preserve">Общественное объединение
«Азербайджанский культурный центр города Шымкент»
Общественное объединение
«Азербайджанский культурный центр города Шымкент»
</t>
  </si>
  <si>
    <t>20.11. 2018 г.</t>
  </si>
  <si>
    <t xml:space="preserve">Филиал общественного объединения  «Турецкий этнокультурный центр «Ахыска» в городе Шымкент </t>
  </si>
  <si>
    <t>06.11.2018г.</t>
  </si>
  <si>
    <t xml:space="preserve">Асанов
Нурсултан
Латипшаевич
</t>
  </si>
  <si>
    <t xml:space="preserve">         8 701 866 06 60</t>
  </si>
  <si>
    <t xml:space="preserve">Общественное объединение 
"Ассоциация корейцев города Шымкент"
Общественное объединение 
"Ассоциация корейцев города Шымкент"
</t>
  </si>
  <si>
    <t>03.09.2018 г.</t>
  </si>
  <si>
    <t>Ким Юрий Сергеевич</t>
  </si>
  <si>
    <t>8 705 357 77 53</t>
  </si>
  <si>
    <t xml:space="preserve">Общественное объединение
«Иранский культурный центр города Шымкент»
</t>
  </si>
  <si>
    <t>17.07.2018 г</t>
  </si>
  <si>
    <t xml:space="preserve">Общественное объединение 
"Ассоциация уйгуров города Шымкент"
</t>
  </si>
  <si>
    <t>26.10.2018 г.</t>
  </si>
  <si>
    <t xml:space="preserve">Общественное объединение
«Шымкентское городское греческое этнокультурное объединение "Ирини" 
</t>
  </si>
  <si>
    <t>20.12.2018 г</t>
  </si>
  <si>
    <t>Параскевопуло Александра Александровна</t>
  </si>
  <si>
    <t>8 702 238 48 00</t>
  </si>
  <si>
    <t xml:space="preserve">Общественное объединение
«Грузинский  культурный  центр  города Шымкент»
</t>
  </si>
  <si>
    <t>13.11. 2003г</t>
  </si>
  <si>
    <t xml:space="preserve">Общественное объединение
«Армянское этнокультурное  общество "Наири" города Шымкент
</t>
  </si>
  <si>
    <t xml:space="preserve">26.11.2018 г </t>
  </si>
  <si>
    <t xml:space="preserve">Общественное объединение
«Татаро – башкирское этнокультурное обЪединение» города Шымкент»
</t>
  </si>
  <si>
    <t>28.12.2018 г</t>
  </si>
  <si>
    <t>Фатихов Роман Евгеньевич</t>
  </si>
  <si>
    <t>8 705 687 10 75</t>
  </si>
  <si>
    <t xml:space="preserve">Общественное объединение 
«Межэтнический  культурный центр "Ынтымак" города Шымкент»
</t>
  </si>
  <si>
    <t>30.10.2018 г.</t>
  </si>
  <si>
    <t xml:space="preserve">Общественное объединение
«Чечено-ингушский общественно-культурный  центр "Вайнах" города Шымкента»
</t>
  </si>
  <si>
    <t>03.01.2019 г</t>
  </si>
  <si>
    <t>Бірлік</t>
  </si>
  <si>
    <t>Хамаридинов Шахзад Азимджанович тел: 8 778 990 05 07 01.01.2001@list.ru</t>
  </si>
  <si>
    <t>Тәрбие</t>
  </si>
  <si>
    <t>Керімбай Зауытбек Нұрланұлы тел: 8700 656 05 95 16.03.1997</t>
  </si>
  <si>
    <t>Білім</t>
  </si>
  <si>
    <t>Анарханұлы Ерасыл тел: 8707 172 5176 04.07.1998 adilbaevkz@mail.ru</t>
  </si>
  <si>
    <t>Келісім</t>
  </si>
  <si>
    <t>Бекаулов Оңласбек Аманқұлұлы тел:8 702 111 64 65 22.02.1987 onlasbek_bekaulov@mail.ru</t>
  </si>
  <si>
    <t>Желтоқсан көшесі 9/3</t>
  </si>
  <si>
    <t xml:space="preserve">«Шымкент қалалық иран мәдениет орталығы» қоғамдық бірлестігі
</t>
  </si>
  <si>
    <t xml:space="preserve">«Шымкент қаласының «Возрождение» неміс  мәдени  орталығы»  қоғамдық  бірлестігі </t>
  </si>
  <si>
    <t xml:space="preserve">«Шымкент қаласының «Вайнах»  шешен-ингуш мәдени қоғамдық орталығы»  қоғамдық  бірлестігі
</t>
  </si>
  <si>
    <t xml:space="preserve">«Шымкент қалалық татар-башқұрт этномәдени бірлестігі» қоғамдық бірлестігі
</t>
  </si>
  <si>
    <t xml:space="preserve">«Шымкенттік еврей  мәдени орталығы» қоғамдық бірлестігі
</t>
  </si>
  <si>
    <t>Ақмола облысы</t>
  </si>
  <si>
    <t>Капышев Ардак Каиржанович,
проректор по научной работе Кокшетауского университета им.А.Мырзахметова, кандидат исторических наук
8-702-770-67-05, ardak.kapyshev@mail.ru</t>
  </si>
  <si>
    <t>Кафедры</t>
  </si>
  <si>
    <t xml:space="preserve">Елюбаев Риззат Берикович, заведующий кафедрой международных отношений и истории
Кокшетауского университета им.А.Мырзахметова 
8-707-808-28-86, rizz_e@mail. ru </t>
  </si>
  <si>
    <r>
      <rPr>
        <sz val="10"/>
        <color theme="1"/>
        <rFont val="Times New Roman"/>
        <family val="1"/>
        <charset val="204"/>
      </rPr>
      <t>Шукеева Айнур Таласбековна, заведующая кафедрой Отечественной истории, АНК и «Рухани Жаңғыру»НАО "КУ им.Ш.Уалиханова"
8701-908-54-28
ist-kaz2@mail.ru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</si>
  <si>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 "Лад" республикалық газеті</t>
  </si>
  <si>
    <t>Сванкулова Әсел Боранбайқызы -  "Қоғамдық келісім"КММ талдау және мониторинг бөлімінің бас сарапшысы тел.723171               ank-2015@bk.ru</t>
  </si>
  <si>
    <t>0</t>
  </si>
  <si>
    <t>ҚХАА еріктілер қозғалысы орталығы</t>
  </si>
  <si>
    <t>Шоназаров Умар Файзудинович, 21.07.1987т.ж. Сот: 87087142833</t>
  </si>
  <si>
    <t>Ақмола обласы</t>
  </si>
  <si>
    <t>«Қазақ тілі мен мәдениеті»қоғамдық бірлестіктің жастар қанаты</t>
  </si>
  <si>
    <t xml:space="preserve"> «Қазақ тілі мен мәдениеті» қоғамдық бірлестігі</t>
  </si>
  <si>
    <t>Абуталибов Аслан Батталович тел. 8771 2951830</t>
  </si>
  <si>
    <t>"Ақмола облысының орыс қауымдастығы" ҚБ жастар қанаты</t>
  </si>
  <si>
    <t xml:space="preserve"> «Ақмола облысының орыс қауымдастығы» қоғамдық бірлестігі</t>
  </si>
  <si>
    <t>Панасюра Дарья Сергеевна тел. 8 747 810 74 63</t>
  </si>
  <si>
    <t>"Ақмола облысының татарлар мен башқұрттар бірлестігі"ҚБ жастар қанаты</t>
  </si>
  <si>
    <t>"Ақмола облысының татарлар мен башқұрттар бірлестігі"ҚБ</t>
  </si>
  <si>
    <t xml:space="preserve"> Жакишева Лилия Равильевна тел.8 707 875 61 86</t>
  </si>
  <si>
    <t>"Чинсон" корей этномәдени орталығы " ҚБ жастар қанаты</t>
  </si>
  <si>
    <t>"Чинсон "корей этномәдени орталығы"ҚБ</t>
  </si>
  <si>
    <t>Ким Евгения тел.                           8 775 536 78 87</t>
  </si>
  <si>
    <t>"Хатиква" Ақмола облысының Еврей мәдени орталығы " ҚБ жастар қанаты</t>
  </si>
  <si>
    <t xml:space="preserve"> "Хатиква "Ақмола облысының Еврей мәдени орталығы"ҚБ</t>
  </si>
  <si>
    <t>Рожко  Марина Юрьевна тел. 8 702 610 87 54</t>
  </si>
  <si>
    <t>"Әзірбайжандар қауымдастығы" РҚБ Ақмола облысындағы филиалының Жастар қанаты</t>
  </si>
  <si>
    <t>"Әзірбайжандар қауымдастығы" РҚБ Ақмола облысындағы филиалы</t>
  </si>
  <si>
    <t>Байрамов  Ислам Заминоглы тел. 8 708 626 2076</t>
  </si>
  <si>
    <t>"Вайнах" Ақмола облыстық шешен-ингуш қоғамы " ҚБ жастар қанаты</t>
  </si>
  <si>
    <t>"Вайнах "Ақмола облыстық шешен-ингуш қоғамы"ҚБ</t>
  </si>
  <si>
    <t>Яндиев       Адам Гериханович тел. 8 707 570 07 79</t>
  </si>
  <si>
    <t>"Қазақстандағы Орыс, славян және казак ұйымдарының Қауымдастығы"ЗТБ жастар қанаты</t>
  </si>
  <si>
    <t>"Қазақстандағы Орыс, славян және казак ұйымдарының Қауымдастығы" ЗТБ</t>
  </si>
  <si>
    <t>Овсянникова Александра Николаевна тел. 8 775 718 28 56</t>
  </si>
  <si>
    <t>"Чуваш этномәдени орталығы" ҚБ жастар қанаты</t>
  </si>
  <si>
    <t>"Чуваш этномәдени орталығы"ҚБ</t>
  </si>
  <si>
    <t>Мащинский                 Артем Владимирович тел. 8 707 719 81 83</t>
  </si>
  <si>
    <t>"Бари "армян мәдени орталығы"ҚБ жастар қанаты</t>
  </si>
  <si>
    <t>"Бари "армян мәдени орталығы"ҚБ</t>
  </si>
  <si>
    <t>Дарбинян                     Анна Хачатуровна тел. 8 775 647 08 76</t>
  </si>
  <si>
    <t>"Ақмола облысы поляктарының бірлестігі" ҚБ жастар қанаты</t>
  </si>
  <si>
    <t>"Ақмола облысы поляктарының бірлестігі"ҚБ</t>
  </si>
  <si>
    <t>Немешова Ульяна Антоновна тел. 8 707 599 5114</t>
  </si>
  <si>
    <t>"Ақмола облысының Өзбек ұлттық мәдени орталығы" ҚБ жастар қанаты</t>
  </si>
  <si>
    <t xml:space="preserve"> "Ақмола облысының Өзбек ұлттық мәдени орталығы"ҚБ</t>
  </si>
  <si>
    <t>Нуралиева              Зарина Рустамбековна тел.                         8 747 373 00 30</t>
  </si>
  <si>
    <t>"Қазақ-түрік достығын дамыту орталығы" ҚБ жастар қанаты</t>
  </si>
  <si>
    <t>"Қазақ-түрік достығы орталығы"ҚБ</t>
  </si>
  <si>
    <t>Лагуткина Юлия Николаевна тел. 8 705 865 73 46</t>
  </si>
  <si>
    <t>"Санги Кабуд" Тәжік ұлттық-мәдени орталығы " ҚБ жастар қанаты</t>
  </si>
  <si>
    <t>"Санги-Кабуд "Тәжік ұлттық-мәдени орталығы"ҚБ</t>
  </si>
  <si>
    <t>Гаибов Муратбек Алиджонович тел. 8 776 978 61 65</t>
  </si>
  <si>
    <t>"Видергебурт" Ақмола облыстық немістер қоғамы " ҚБ жастар қанаты</t>
  </si>
  <si>
    <t>"Видергебурт" Ақмола облыстық немістер қоғамы " ҚБ</t>
  </si>
  <si>
    <t>Качанов                                     Денис Леонидович тел.                   8 747 424 16 46</t>
  </si>
  <si>
    <t>Ақмола облысының ішкі саясат басқармасы</t>
  </si>
  <si>
    <t>Степногорск қаласының мәдениет, тілдерді дамыту және дене шынықтыру және спорт бөлімі</t>
  </si>
  <si>
    <t>Аудандық Достық орталығы</t>
  </si>
  <si>
    <t>Зеренді ауданының ішкі саясат бөлімі</t>
  </si>
  <si>
    <t>Аулдық Достық орталығы</t>
  </si>
  <si>
    <t>Целиноград ауданының ішкі саясат бөлімі</t>
  </si>
  <si>
    <t>Ақмола облысы, Көкшетау қаласы, Н. Назарбаев даңғылы 2/5</t>
  </si>
  <si>
    <t>Қазақ тілі</t>
  </si>
  <si>
    <t>Неміс тілі</t>
  </si>
  <si>
    <t>Поляк тілі</t>
  </si>
  <si>
    <t>Ақтөбе облысы</t>
  </si>
  <si>
    <t>Бекназаров Рахым Ағыбайұлы, проректор АРУ им.Жубанова</t>
  </si>
  <si>
    <t>Актюбинский региональный государственный университет им. К.Жубанова, Сарсембин  У.К.зав.кафедрой АНК и социально- политических наук       8-771-293-71-81</t>
  </si>
  <si>
    <t>Азиев Есенбол Амангельдиевич  87014427149</t>
  </si>
  <si>
    <t>«Бірлік» волонтерлық ұйымы</t>
  </si>
  <si>
    <t>Жалғасбаев Нұрбек, 87059174902</t>
  </si>
  <si>
    <t>"Junge sterne" жастар қанаты</t>
  </si>
  <si>
    <t>Немістердің "Возрождение" ЭМБ</t>
  </si>
  <si>
    <t>Геер Анна 11.03.2003 87076207641</t>
  </si>
  <si>
    <t>Ақтөбе қ., Сәңкібай батыр д., 20 А</t>
  </si>
  <si>
    <t>Алматы облысы</t>
  </si>
  <si>
    <t>БАЙМЫРЗАЕВ Қуат  Маратұлы, І.Жансүгіров атындағы Жетісу мемлекеттік                                                                                                                                                                                 университетінің ректоры, география ғылымдарының докторы, профессор, Алтынсарин атындағы ҚБА академигі, ҚХА жанындағы ғылыми-сараптамалық топ төрағасы тел. 8(7282) 22 00 20 vuz@zhgu.edu.kz</t>
  </si>
  <si>
    <t>І.Жансүгіров атындағы ЖУ ҚХА кафедрасының меңгерушісі - экономика ғылымдарының магистрі, ЖУ жастар орталығының жетекшісі Гусенов Бархудар Шахгусенович, 87024499156, king_bara@mail.ru</t>
  </si>
  <si>
    <t>І.Жансүгіров атындағы ЖУ ҚХА кафедрасының меңгерушісі - экономика ғылымдарының магистрі, Гусенов Бархудар Шахгусенович, king_bara@mail.ru, моб.87024499156</t>
  </si>
  <si>
    <t>"Уйгур Авази"</t>
  </si>
  <si>
    <t>Олардың ішінде: Облыстық</t>
  </si>
  <si>
    <t>Чингаева Бақыт Кенесарықызы г.Талдыкорган, м-н Каратал, 36А "Қоғамдық келісім" КММ, каб.117, тел. 8(7282) 41-27-53; 8 777 293 01 64</t>
  </si>
  <si>
    <t>15,000 000</t>
  </si>
  <si>
    <t>Алматы облыстық ҚХА жанындағы Волонтерлер қозғалысы орталығы</t>
  </si>
  <si>
    <t>Котельникова Л.Л. ,8 777 400 77 22, kcrk_koksu@mail,ru</t>
  </si>
  <si>
    <t xml:space="preserve"> "Ішкі саясат басқармасы"МБ</t>
  </si>
  <si>
    <t>г.Талдыкорган мкр.Каратал 36А</t>
  </si>
  <si>
    <t xml:space="preserve">Атырау облысы </t>
  </si>
  <si>
    <t>Облыстық/Нұр-Султан, Алматы, Шымкент қ.</t>
  </si>
  <si>
    <t>Идрисов Саламат Нұрмұханұлы 87762222274</t>
  </si>
  <si>
    <t>-</t>
  </si>
  <si>
    <t> 4</t>
  </si>
  <si>
    <t>1 </t>
  </si>
  <si>
    <t>Институт АНК АтГУ Кыдыралина Жанна .Уркимбаена. 870145078021 kydyralina@mail.ru Атырауский инженерно-гуманитарный институт, Кенжегарина Арайлым Заузакызы, 87788796674,  arailim_7626@mail.ru. НАО "Атырауский университет нефти и газа имени С.Утебаева6" Имандосов Азамат Хайдарович 8 702 4530167</t>
  </si>
  <si>
    <t>Атырау облысы</t>
  </si>
  <si>
    <t xml:space="preserve">"Былина" газеті </t>
  </si>
  <si>
    <t>Олардың ішінде: Облыстық/Нұр-Султан, Алматы, Шымкент қ.</t>
  </si>
  <si>
    <t>Жармуханбетова Гульнафиз Ерсайыновна 87075250871</t>
  </si>
  <si>
    <t>Олардың ішінде: Облыстық Нұр-Султан, Алматы, Шымкент қ.</t>
  </si>
  <si>
    <t>Мейірімді жол</t>
  </si>
  <si>
    <t>Розметова Тамилла Владимировна 02.06.1991 г. 87022769999  rozmetova.tamila@mail.ru</t>
  </si>
  <si>
    <t xml:space="preserve">"Яшбуын" татаро-башкирское этнокультурное объединение </t>
  </si>
  <si>
    <t>2003 г. </t>
  </si>
  <si>
    <t>Каримова Люция Робертовна</t>
  </si>
  <si>
    <t xml:space="preserve">Серикова Мадина Ранджитовна 05.11.2004г. </t>
  </si>
  <si>
    <t xml:space="preserve">  Корейское этнокультурное объединение "Тхоньил" </t>
  </si>
  <si>
    <t>2010 г. </t>
  </si>
  <si>
    <t>Ли Людмила Валентиновна </t>
  </si>
  <si>
    <t>Ю Валерия Анатольевна 15.11.1995 г. 87089763697 alikota@mail.ru</t>
  </si>
  <si>
    <t xml:space="preserve">Азербайджанское ЭКО «Новруз» </t>
  </si>
  <si>
    <t>2000 г. </t>
  </si>
  <si>
    <t>Ахмедов Эльдар Мамедович </t>
  </si>
  <si>
    <t>Ахмедов Магомед Эльшан оглы 17.07.1998 87760698855</t>
  </si>
  <si>
    <t xml:space="preserve">  Славянское ЭКО «Светоч» </t>
  </si>
  <si>
    <t>2017 г</t>
  </si>
  <si>
    <t>Биткова Раиса Афанасьевна</t>
  </si>
  <si>
    <t>Юзликеев Михаил Петрович 87009696130</t>
  </si>
  <si>
    <t xml:space="preserve">Армянский ЭКО "Таврос" </t>
  </si>
  <si>
    <t xml:space="preserve"> 2016 г</t>
  </si>
  <si>
    <t>Плузян Гагик Сережаевич</t>
  </si>
  <si>
    <t>Арутюнян Грета Юрьевна 29.07.1994г. 87025929222  Kazakhstan-aktau@mail.ru</t>
  </si>
  <si>
    <t xml:space="preserve">Грузинское ЭКО "Иверия" </t>
  </si>
  <si>
    <t>2003г</t>
  </si>
  <si>
    <t>Бобохидзе Зураб Гедеванови</t>
  </si>
  <si>
    <t>Бобохидзе Валико Зурабович 87012277177</t>
  </si>
  <si>
    <t xml:space="preserve">Филиал Ассоциации  русских, славянских и казачьих обьединений  </t>
  </si>
  <si>
    <t>2005г</t>
  </si>
  <si>
    <t xml:space="preserve">Заверткин Владимир  Никалаевич </t>
  </si>
  <si>
    <t>Калмыков Михаил Сергеевич 27.12.1989г. 87026118928</t>
  </si>
  <si>
    <t>Украинского ЭКО «Довира»</t>
  </si>
  <si>
    <t>Синицына Виктория Викторовна</t>
  </si>
  <si>
    <t xml:space="preserve">Павленко София Александровна 26.04.200г. 87058702020 </t>
  </si>
  <si>
    <t xml:space="preserve">Чечено-ингушского ЭКО "Вайнах"  </t>
  </si>
  <si>
    <t>2018 г</t>
  </si>
  <si>
    <t>Зубариев Зелемхан Асабалиевич</t>
  </si>
  <si>
    <t>Сукишев Беслан Исаевич, 87758177112</t>
  </si>
  <si>
    <t xml:space="preserve">Русского  ЭКО "Былина" </t>
  </si>
  <si>
    <t>2019 г</t>
  </si>
  <si>
    <t>Короблев Андрей Александрович</t>
  </si>
  <si>
    <t>Кузеняткина Валерия Дмитриевна    87025893510</t>
  </si>
  <si>
    <t xml:space="preserve">Председатель каракалпакского этнокультурного объединения "Еділ Жайық"
«Еділ Жайық»
</t>
  </si>
  <si>
    <t>2020г</t>
  </si>
  <si>
    <t xml:space="preserve">Бекмуратов
Казахбай Ережепович
</t>
  </si>
  <si>
    <t>Куатбаев Дауран Жеткербаевич 87789693052</t>
  </si>
  <si>
    <t>"Атырау облысы Ішкі саясат басқармасы" ММ</t>
  </si>
  <si>
    <t xml:space="preserve">ул.Кулманова, 129 </t>
  </si>
  <si>
    <t>Батыс Қазақстан облысы</t>
  </si>
  <si>
    <t xml:space="preserve">СЕРҒАЛИЕВ 
Нұрлан Хабиболлаұлы 
Ғылыми-сараптамалық тобының басшысы, М.Өтемісов атындағы Батыс Қазақстан мемлекеттік университетінің (БҚМУ) ректоры, биология ғылымдарының кандидаты, қауымдастырылған профессор. </t>
  </si>
  <si>
    <t>М.Өтемісов атындағы БҚУ, Шайхиев Т.Т. Тел: 8 775 570 72 90 Shaihiev1972@mail.ru</t>
  </si>
  <si>
    <t>Казак ведомосы</t>
  </si>
  <si>
    <t>Рахишева Алуа Гильмановна 87776941745</t>
  </si>
  <si>
    <t>БҚО ҚХА Жастар қанаты</t>
  </si>
  <si>
    <t>БҚО ІСБ "Қоғамдық келісім" КММ</t>
  </si>
  <si>
    <t>Спиридонов Игорь Владимирович</t>
  </si>
  <si>
    <t>БҚО ҚХА Еріктілер қозғалысы орталығы</t>
  </si>
  <si>
    <t>Джаналиев Элгун Ахмет оғлы</t>
  </si>
  <si>
    <t>БҚО ҚХА Жаңғыру жолы жастар қозғалысы</t>
  </si>
  <si>
    <t>Қоғамдық келісім</t>
  </si>
  <si>
    <t>Макатов Дулат Нұрланұлы</t>
  </si>
  <si>
    <t xml:space="preserve"> БҚО ІСБ "Қоғамдық келісім" КММ</t>
  </si>
  <si>
    <t>Теректі аудандық Достық үйі КММ</t>
  </si>
  <si>
    <t xml:space="preserve">Бөрлі аудандық Достық үйі АДО </t>
  </si>
  <si>
    <t>Достық ұйлері</t>
  </si>
  <si>
    <t>БҚО ҚХА хаймат неміс мәдени ағарту қоғамдық бірлестігі</t>
  </si>
  <si>
    <t>Жамбыл облысы</t>
  </si>
  <si>
    <t>Сарыбеков Махметгали Нургалиевич 8(7262)54-12-23</t>
  </si>
  <si>
    <t>М. Х. Дулати атындағы Тараз өңірлік университеті, Мамедова Парида Исанжановна, "Қазақстан халқы Ассамблеясы" кафедрасының меңгерушісі", 8(7262)  43-15-10, pakan@mail.ru</t>
  </si>
  <si>
    <t>Коре Ильбо</t>
  </si>
  <si>
    <t>Ahiska</t>
  </si>
  <si>
    <t>Уйғур авази</t>
  </si>
  <si>
    <t>Жануб Жанчилары</t>
  </si>
  <si>
    <t>Silk Roud Tuday</t>
  </si>
  <si>
    <t xml:space="preserve">Досыбиева Валентина Николаевна, 87018865329, dosybieva@mail.ru </t>
  </si>
  <si>
    <t>Жамбыл обл</t>
  </si>
  <si>
    <t>"Әулие-Ата жастары"</t>
  </si>
  <si>
    <t xml:space="preserve">Махусеев Зайнуддин Абдулбахтиярович  05.01.1987                            + 776 418 6645 zaynuddin87@mail.ru </t>
  </si>
  <si>
    <t>Жамбылсы ҚХА "Жаңғыру Жолы" РЖҚ өңірілік штабы</t>
  </si>
  <si>
    <t xml:space="preserve">КГУ "Қоғамдық келісім" </t>
  </si>
  <si>
    <t>Турдыева Хамида Кахарджановна                 09.05.1990г 8700 123 0828 yighuri@mail.ru</t>
  </si>
  <si>
    <t>"Қоғамдық келісім"КММ</t>
  </si>
  <si>
    <t xml:space="preserve"> Толе Би даңғылы 23Б</t>
  </si>
  <si>
    <t>Қарағанды облысы</t>
  </si>
  <si>
    <t>Облыстық/Нұр-Сұлтан, Алматы, Шымкент қ.</t>
  </si>
  <si>
    <t xml:space="preserve">Қараганды облысы </t>
  </si>
  <si>
    <t>Молотов-Лучанский Вилен Борисович, м.ғ.д., профессор ҚМУ, 8 701 422 72 14, molotov-luchanskiy@kgmu.kz</t>
  </si>
  <si>
    <t>ҚХА кафедралары</t>
  </si>
  <si>
    <t>Қазтұтынуодағы Қарағанды университеті, Тутинова Нургуль Ерканатовна, 8(7212) 44-16-34 (139), nurtut86@mail.ru; Қарағанды индустриалды университеті, Салпенова Мадина Мейрамовна, 8 775 989 45 43 madina_salpenova@mail.ru; Қарағанды техникалық университеті, Шорманбаева Динара Госмановна, 8 705 545 82 09, zhaidaryk@mail.ru;
 Е.А.Бөкетов атындағы Қарағанды университеті, Жуманова Айман Зейнелгабденовна, 8 701 297 42 33, Aiman_jumanova@mail.ru</t>
  </si>
  <si>
    <t xml:space="preserve">Барлыгы </t>
  </si>
  <si>
    <t>Облыстық/қалалар Нур-Султан, Алматы, Шымкент</t>
  </si>
  <si>
    <t>Жук Оксана Николаевна
8 (705) 828 00 33,
8 (71063) 38698</t>
  </si>
  <si>
    <t>Карагандинская обл</t>
  </si>
  <si>
    <t>Олардың ішінде: Облыстық/Нұр-Сұлтан, Алматы, Шымкент қ.</t>
  </si>
  <si>
    <t>Қарағанды ​​облысы ҚХА «Шаңырақ» жастар ұйымы</t>
  </si>
  <si>
    <t>«Қазақстан Республикасы Әділет министрлігінің Қарағанды ​​облысының Әділет департаменті» РМУ куәлігі 28.09.2016 ж, БИН 160940029626</t>
  </si>
  <si>
    <t>Джумурбаев Тимур Габдулович, 8 (777) 0516694, timdzhumurbayev@mai.ru</t>
  </si>
  <si>
    <t>ОО «Бұқар жырау жастары»</t>
  </si>
  <si>
    <t>«Қазақстан Республикасы Әділет министрлігінің Қарағанды ​​облысының Әділет департаменті» РМУ куәлігі 12.06.2017ж. №  26350-1930-ҚБ, БИН 170640013303</t>
  </si>
  <si>
    <t>Макишев Жанұзақ Сұңғатұлы, 8(72154)22299 р.т.</t>
  </si>
  <si>
    <t>Макхамбоев Достан 
87026110434</t>
  </si>
  <si>
    <t>Алиев Эльшан Валехоглы     8778 513 99 99</t>
  </si>
  <si>
    <t>8 701 029 06 65 Сулеймани Салман Мамиевич</t>
  </si>
  <si>
    <t>8 702 258 74 41 Кадиров Шаукат</t>
  </si>
  <si>
    <t>8 775 210 35 65  Бочоришвили Георги Заалович</t>
  </si>
  <si>
    <t>8-701-381-86-65  Арутюнян Рузанна   Георгиевна</t>
  </si>
  <si>
    <t>8 747 284 78 79  Жаксылык 
Галия Рустембековна</t>
  </si>
  <si>
    <t>8 702 238 48 00 Хажугов Магомед Хасанович</t>
  </si>
  <si>
    <t xml:space="preserve"> ҚХАнын Достық үйінің базасында Аймақтық еріктілер орталығы</t>
  </si>
  <si>
    <t>Кабегенов Аслан Берикбекович 87755334269</t>
  </si>
  <si>
    <t>Қарағанды ​​облысының ішкі саясат басқармасы «Қоғамдық келісім» КММ</t>
  </si>
  <si>
    <t>«Жезқазған қаласының мәдениет және тілдерді дамыту бөлімі» мемлекеттік мекемесі</t>
  </si>
  <si>
    <t xml:space="preserve">Сәтбаев қаласынын «Ішкі саясат бөлімі» мемлекеттік мекемесі, </t>
  </si>
  <si>
    <t>«Теміртау қаласының ішкі саясат бөлімі» ММ</t>
  </si>
  <si>
    <t>Қарағанды ​​облысы</t>
  </si>
  <si>
    <t>Қарағанды ​​қаласы, Шахтерлер даңғылы, 64</t>
  </si>
  <si>
    <t>Сәтпаев қаласы</t>
  </si>
  <si>
    <t>Ә.Құсайынов көш. 8</t>
  </si>
  <si>
    <t>Теміртау қаласы</t>
  </si>
  <si>
    <t>Кұрылысшылар проспекті 47</t>
  </si>
  <si>
    <t>Қостанай облысы</t>
  </si>
  <si>
    <t xml:space="preserve">Качеев Д.А.                                                                 8 777-972-62-82 kacheev@mail.ru  </t>
  </si>
  <si>
    <t xml:space="preserve">1. "Рухани жаңғыру" және Қазақстан халқы Ассамблеясының А. Байтұрсынов атындағы Қостанай аймақтық университетінің  жобалық кеңсесі, Абсадыков Алмасбек Ахметұлы 87029172447 absalmas@mail.ru 
2. М. Дұлатов атындағы Қостанай инженерлік-экономикалық университетінің жалпы білім беру пәндері кафедрасы жанындағы Қазақстан халқы Ассамблеясының орталығы. 
</t>
  </si>
  <si>
    <t>ОК</t>
  </si>
  <si>
    <t>Дикетаев Адиль Максотович 87076676869</t>
  </si>
  <si>
    <t>Сыздыков Таболбай Мурзагазович 87051254148</t>
  </si>
  <si>
    <t xml:space="preserve"> "Жаңғыру жолы" РЖҚ</t>
  </si>
  <si>
    <t>Молодежное крыло "Миасин" армянского ЭКО "Эребуни"</t>
  </si>
  <si>
    <t>2008 г.</t>
  </si>
  <si>
    <t>Армянское ЭКО «Эребуни»</t>
  </si>
  <si>
    <t xml:space="preserve">Бадалян И., 1997 г.,  8-775-266-12-76 </t>
  </si>
  <si>
    <t>Молодежное крыло «Булачак» татаро-башкирского ЭКО «Дуслык»</t>
  </si>
  <si>
    <t>2016 г.</t>
  </si>
  <si>
    <t>Татаро-башкирское ЭКО «Дуслык»</t>
  </si>
  <si>
    <t>Гумиров В., 1993 г.,  8-777-508-64-67</t>
  </si>
  <si>
    <t>Молодежное крыло азербайджанского ЭКО «Бирлик»</t>
  </si>
  <si>
    <t>Азербайджанское ЭКО «Бирлик»</t>
  </si>
  <si>
    <t>Гаджибалаев Мурад,   8-701-034-33-33</t>
  </si>
  <si>
    <t>"МДК" молодежное движение корейцев корейского ЭКО</t>
  </si>
  <si>
    <t>1998 г.</t>
  </si>
  <si>
    <t>Корейское ЭКО</t>
  </si>
  <si>
    <t>Ким Карина, 8-747-498-68-36</t>
  </si>
  <si>
    <t>Молодежное крыло турецкого ЭКО «Ахыска»</t>
  </si>
  <si>
    <t>2015 г.</t>
  </si>
  <si>
    <t>Турецкое ЭКО «Ахыска»</t>
  </si>
  <si>
    <t>Абилов Рагим,    8-777-302-03-87</t>
  </si>
  <si>
    <t>Молодежное крыло кыргызского ЭКО "Асаба"</t>
  </si>
  <si>
    <t>Кыргызское ЭКО "Асаба"</t>
  </si>
  <si>
    <t xml:space="preserve">Абдылдаев Актелек,    8-702-296-62-57 </t>
  </si>
  <si>
    <t>Қостанай қ. Алтынсарин көш., 115 үй.</t>
  </si>
  <si>
    <t>украин тілін оқыту бойынша жексенбілік мектебі</t>
  </si>
  <si>
    <t>поляк тілін оқыту бойынша жексенбілік мектебі</t>
  </si>
  <si>
    <t>кәріс тілін оқыту бойынша жексенбілік мектебі</t>
  </si>
  <si>
    <t>татар тілін оқыту бойынша жексенбілік мектебі</t>
  </si>
  <si>
    <t>түрік тілін оқыту бойынша жексенбілік мектебі</t>
  </si>
  <si>
    <t>армян тілін оқыту бойынша жексенбілік мектебі</t>
  </si>
  <si>
    <t>Қызылорда облысы</t>
  </si>
  <si>
    <t xml:space="preserve">Оразбақов Айтжан Жұмабайұлы,
Қорқыт Ата атындағы Қызылорда университетінің «Қазақстан халқы Ассамблеясы» орталығының меңгерушісі, тарих ғылымдарының кандидаты,
aorazbakov1961@mail.ru
87017651891 </t>
  </si>
  <si>
    <t xml:space="preserve">Оразбақов Айтжан Жұмабайұлы,
Қорқыт Ата атындағы Қызылорда университетінің «Қазақстан халқы Ассамблеясы» орталығының меңгерушісі, тарих ғылымдарының кандидаты,
aorazbakov1961@mail.ru
87017651891
 </t>
  </si>
  <si>
    <t xml:space="preserve">2
</t>
  </si>
  <si>
    <t xml:space="preserve">
-
</t>
  </si>
  <si>
    <t xml:space="preserve">1
</t>
  </si>
  <si>
    <t xml:space="preserve">6
</t>
  </si>
  <si>
    <t xml:space="preserve">300
</t>
  </si>
  <si>
    <t xml:space="preserve">5
</t>
  </si>
  <si>
    <t xml:space="preserve">3
</t>
  </si>
  <si>
    <t xml:space="preserve"> </t>
  </si>
  <si>
    <t>Дәулетбаева Мартана Қонысбекқызы 87757799736</t>
  </si>
  <si>
    <t>Аральский - Б. Бердалиев, 87029328657</t>
  </si>
  <si>
    <t>Казалинский - Б.Нурманов, 87753460859</t>
  </si>
  <si>
    <t>Кармакшинский - Е. Ұзақбаев, 87054339775</t>
  </si>
  <si>
    <t>Жалагашский - М.Хайдаров, 87014447767</t>
  </si>
  <si>
    <t>Сырдарьинский - М. Келдібаев, 87013324223</t>
  </si>
  <si>
    <t>Шиелийский - М. Әлиұлы, 87022335077</t>
  </si>
  <si>
    <t>Жанакорганский - А.Алиакбаров, 87243544515</t>
  </si>
  <si>
    <t>Қызылорда обл</t>
  </si>
  <si>
    <t>Қызылорда облыстық "Корей жастар қозғалысы" қоғамдық бірлестігі</t>
  </si>
  <si>
    <t>6288-1933-00 тіркеу нөмірі. 050640012826 бизнес индетификация нөмірі</t>
  </si>
  <si>
    <t>08.06.2005 г.</t>
  </si>
  <si>
    <t>Пак Валерий Вячеславович, 20.06.1979 г., 8-705-116-05-55., Valeron.79@mail.ru</t>
  </si>
  <si>
    <t>Облыстық ҚХА волонтерлік орталығы</t>
  </si>
  <si>
    <t>Шек Ирина Николаевна
15.12.1969
 8 705 500 98 40</t>
  </si>
  <si>
    <t xml:space="preserve"> "Жаңғыру жолы" РЖҚ Қызылорда облысы бойынша өңірлік штабы</t>
  </si>
  <si>
    <t>Қаңтар 2016 жыл</t>
  </si>
  <si>
    <t>Қызылорда облысының ішкі саясат басқармасының "Қоғамдық келісім" КММ</t>
  </si>
  <si>
    <t xml:space="preserve"> Новикова Алина Олеговна
11.02.1995
   8 705 824 66 58</t>
  </si>
  <si>
    <t xml:space="preserve">Облыстық "Славяне" қоғамдық-мәдени бірлестігі жанындағы «Надежда» жастар қанаты </t>
  </si>
  <si>
    <t>Тамыз 2003 жыл</t>
  </si>
  <si>
    <t xml:space="preserve">Қызылорда облыстық «Славяне» қоғамдық-мәдени орталығы қоғамдық бірлестігі </t>
  </si>
  <si>
    <t xml:space="preserve">Павлова Елена, 19.09.2000 г. 8-705-401-77-08      </t>
  </si>
  <si>
    <t>Маңғыстау облысы</t>
  </si>
  <si>
    <t xml:space="preserve">Маңғыстау облысы </t>
  </si>
  <si>
    <r>
      <rPr>
        <sz val="12"/>
        <rFont val="Times New Roman"/>
        <family val="1"/>
        <charset val="204"/>
      </rPr>
      <t>Ахметов Берик Бакытжанович ректор  КГУТИ имени Ш.Есенова berik.akhmetov@ayu.edu.kz
87292 425701, 425779</t>
    </r>
    <r>
      <rPr>
        <u/>
        <sz val="12"/>
        <rFont val="Times New Roman"/>
        <family val="1"/>
        <charset val="204"/>
      </rPr>
      <t xml:space="preserve">
</t>
    </r>
  </si>
  <si>
    <r>
      <rPr>
        <sz val="12"/>
        <color theme="1"/>
        <rFont val="Times New Roman"/>
        <family val="1"/>
        <charset val="204"/>
      </rPr>
      <t xml:space="preserve">Мамбетова Алтын Ибрагимовна
КМТИУ ҚХА кафедрасының меңгерушісі
altyn.mambetova@yu.edu.kz
</t>
    </r>
    <r>
      <rPr>
        <sz val="10"/>
        <color theme="1"/>
        <rFont val="Times New Roman"/>
        <family val="1"/>
        <charset val="204"/>
      </rPr>
      <t xml:space="preserve">
</t>
    </r>
  </si>
  <si>
    <t xml:space="preserve">Саталиева С.Т.                             8 (7292)  301710; 
8 701 7773493
эл.почта:
305053 @bk.ru
</t>
  </si>
  <si>
    <t>"МО ҚХА волонтерлер қозғалысы"</t>
  </si>
  <si>
    <t xml:space="preserve">Шахшаев Юсуп Абдурахманович, 18.04.1952 г.р.     8701 512-45-05 
usup-shakhshaev@yandex.ru
</t>
  </si>
  <si>
    <t>РЖҚ "Жаңғыру жолы" өңірлік штабы</t>
  </si>
  <si>
    <t xml:space="preserve">26.08.2015г </t>
  </si>
  <si>
    <t xml:space="preserve">а.ж. Аллаева Рухсора Асалбайкызы 19.05.1997 г.р, 87471595511 allaeva97@list.ru </t>
  </si>
  <si>
    <t xml:space="preserve"> КГУ «Қоғамдық келісім» УВП МО</t>
  </si>
  <si>
    <t>г.Актау 34 мкр. здание 9</t>
  </si>
  <si>
    <t>"Дагестан" дағыстан ЭМБ</t>
  </si>
  <si>
    <t xml:space="preserve"> "Самур" лезгин ЭМБ</t>
  </si>
  <si>
    <t xml:space="preserve"> "Чосон" кәріс ЭМБ</t>
  </si>
  <si>
    <t>"Булгар" татар ЭМБ</t>
  </si>
  <si>
    <t>"Видергебурт" неміс ЭМБ</t>
  </si>
  <si>
    <t>Неміс тілі - неміс этномәдени бірлестігі жанындағы жексенбілік мектебі</t>
  </si>
  <si>
    <t>Орыс тілі - славяне этномәдени бірлестігі жаныдағы жексенбілік мектебі</t>
  </si>
  <si>
    <t>Корей тілі - кәріс этномәдени бірлестігі жанындағы жексенбілік мектебі</t>
  </si>
  <si>
    <t>Павлодар облысы</t>
  </si>
  <si>
    <t>Аманова Әсел Серікқызы, тарих ғылымдарының кандидаты, 
Павлодар педагогикалық университеті"гуманитарлық ҒЭО жоғары мектебінің доценті,  87051413131, amanova803@mail.ru</t>
  </si>
  <si>
    <t>1.  "Павлодар педагогикалық университеті" КЕАҚ,  Абдрахманов Бауыржан Нариманұлы, abdrahmanov_bayr@mail.ru, 87751869352.,                                                             2.   Торайғыров университеті" КЕАҚ,  Ақышев Арман Айтмұхаметұлы,    87076080156, armanfip@mail.ru                                                                                 3.   Инновациялық Еуразия университеті, Қайырбекова Бағжанат Дындарбеккызы, 87013930068, kairbekova.bagzhanat@mail.ru</t>
  </si>
  <si>
    <t>Павлодар  облысы</t>
  </si>
  <si>
    <t>"Славян мәдени орталығының сайты</t>
  </si>
  <si>
    <t xml:space="preserve">Павлодар облысы Қазақстан халқы Ассамблеясының сайты </t>
  </si>
  <si>
    <t xml:space="preserve"> Канафина Алия Жасланқызы, 8(707)1966280, эл.почта: aliyaanafina1978@mail.ru</t>
  </si>
  <si>
    <t xml:space="preserve"> "Жастар" ҚБ</t>
  </si>
  <si>
    <t>БИН 200240014543</t>
  </si>
  <si>
    <t>11 ақпанда  2020 жылы</t>
  </si>
  <si>
    <t>Тасболатова Айдана Мухадатовна, 30.08.1997 г., 87073923357, aikozganbaeva@mail.ru</t>
  </si>
  <si>
    <t>Павлодар облысы ҚХА еріктілер қозғалысы орталығы</t>
  </si>
  <si>
    <t>Бекмырза Алдияр, 25.07.1998 г.р. Сот. 87087540700, amo_dd@mail.ru</t>
  </si>
  <si>
    <t>Павлодар облысының "татар-башқұрт қоғамдық-мәдени орталығы" ҚБ  жастар қанаты</t>
  </si>
  <si>
    <t>Павлодар облысының "татар-башқұрт қоғамдық-мәдени орталығы" ҚБ</t>
  </si>
  <si>
    <t>Вахитова Розалина,                                                                                         87024886831</t>
  </si>
  <si>
    <t xml:space="preserve">Славян мәдени орталығының  жастар ұйымы  </t>
  </si>
  <si>
    <t>"Славян мәдени орталығы" ҚБ</t>
  </si>
  <si>
    <t>Шрейнер Виктория,                                        87779394811,                      solosenkov44@gmail.com</t>
  </si>
  <si>
    <t>"Буковина" румын-молдаван мәдени  қоғамының жастар қанаты</t>
  </si>
  <si>
    <t>"Буковина" румын-Молдавия мәдени қоғамы</t>
  </si>
  <si>
    <t>Голованов Алексей,                             87472786213</t>
  </si>
  <si>
    <t>Павлодар облысы "Полония  облыстық поляктар қоғамы" ҚБ  жастар қанаты</t>
  </si>
  <si>
    <t>Павлодар облысының "Полония поляктарының облыстық қоғамы" қоғамдық бірлестігі</t>
  </si>
  <si>
    <t xml:space="preserve">Алина Жабко
8 747 279 72 97
</t>
  </si>
  <si>
    <t>Павлодар облыстық "Возрождение"немістер қоғамы жанындағы "Lenz" (Ленц) неміс жастары клубы</t>
  </si>
  <si>
    <t>Павлодар облыстық "Возрождение"немістер қоғамы</t>
  </si>
  <si>
    <t xml:space="preserve">Гебель Роман
87758273664
</t>
  </si>
  <si>
    <t>«Нұр болашақ»   «НҰР-АНА ӘЛЕМІ» ҚБ жанындағы жастар қанаты</t>
  </si>
  <si>
    <t>«НҰР-АНА ӘЛЕМІ» ҚБ</t>
  </si>
  <si>
    <t>Жумашев Остемир,                                     87762508938</t>
  </si>
  <si>
    <t>"Мерказ" Павлодар облыстық еврей ЭМБ " қоғамдық бірлестігі</t>
  </si>
  <si>
    <t>Свечинская Татьяна Геннадиевна, 87076071260</t>
  </si>
  <si>
    <t>"Эльбрус"Өңірлік қарашай – черкес және қабарда – балқар ұлттық – мәдени орталығы" ҚБ жастар қанаты</t>
  </si>
  <si>
    <t>"Эльбрус"Өңірлік қарашай – черкес және қабарда – балқар ұлттық – мәдени орталығы" қоғамдық бірлестігі</t>
  </si>
  <si>
    <t>Тремполец Лариса Владимировна, 87077947680</t>
  </si>
  <si>
    <t>"Samong "Павлодар облыстық корей ұлттық-мәдени орталығы"ҚБ жастар қанаты</t>
  </si>
  <si>
    <t>"Samong "Павлодар облыстық корей ұлттық-мәдени орталығы"ҚБ</t>
  </si>
  <si>
    <t xml:space="preserve">Сорокина Надежда Владимировна
87076044318
Nadikulya96@mail.ru
87053865913
</t>
  </si>
  <si>
    <t>"Айреник" армян жастар бірлестігі</t>
  </si>
  <si>
    <t>"Айреник "облыстық армян қоғамы"ҚБ</t>
  </si>
  <si>
    <t>Сафарян Артур Бегоевич</t>
  </si>
  <si>
    <t>Украин ЭМБ жастар бірлестігі</t>
  </si>
  <si>
    <t xml:space="preserve">"Т. Шевченко" атындағы Украин мәдениетінің серіктестігі" ҚБ </t>
  </si>
  <si>
    <t>Пелина Алина,                                                   8747 807 86 15</t>
  </si>
  <si>
    <t>Павлодар облысының "Здравец" болгар этномәдени бірлестігі" жастар қанаты</t>
  </si>
  <si>
    <t>"ЗДРАВЕЦ" Павлодар облыстық болгар ұлттық-мәдени орталығы ҚБ</t>
  </si>
  <si>
    <t xml:space="preserve">Колева Виолетта Николаевна                                          87051625848             </t>
  </si>
  <si>
    <t>Павлодар облысы "Әзірбайжан ЭМБ"  ҚБ жастар қанаты</t>
  </si>
  <si>
    <t>"Ватан "әзірбайжан қоғамы"ҚБ</t>
  </si>
  <si>
    <t xml:space="preserve">Джабар Махмудов, 
87779688877
</t>
  </si>
  <si>
    <t>Павлодар облысының "Финно-угор ұлттық-мәдени орталығы" ҚБ жастар қанаты</t>
  </si>
  <si>
    <t>"Павлодар облысының финно-угор этномәдени орталығы"ҚБ</t>
  </si>
  <si>
    <t>Андрей Пьянхин,                                       87056086553</t>
  </si>
  <si>
    <t>"Колхети" грузин ЭМБ " ҚБ  жастар қанаты</t>
  </si>
  <si>
    <t>"Колхети "грузин этномәдени бірлестігі"ҚБ</t>
  </si>
  <si>
    <t>КананадзеТамрико Михайловна 87718505500</t>
  </si>
  <si>
    <t>"Беларусь" мәдени орталығы " облыстық ҚБ жастар қанаты</t>
  </si>
  <si>
    <t>"Беларусь "мәдени орталығы"ҚБ</t>
  </si>
  <si>
    <t>Тристан Евгений                                      87079646241</t>
  </si>
  <si>
    <t>"Эльпида" облыстық грек ұлттық-мәдени орталығы " ҚБ жастар қанаты</t>
  </si>
  <si>
    <t>"Эльпида "облыстық грек ұлттық-мәдени орталығы"ҚБ</t>
  </si>
  <si>
    <t>Черненко Вадим,                                87055408011</t>
  </si>
  <si>
    <t>"Облыстық шешен-ингуш орталығы" ҚБ жастар бірлестігі</t>
  </si>
  <si>
    <t>"Халкъан Барт "шешен-ингуш этномәдени бірлестігі"ҚБ</t>
  </si>
  <si>
    <t>Евлоев Тимур Исаевич,                        87474392403</t>
  </si>
  <si>
    <t>Павлодар облысының "Келажақ авлод өзбек орталығы" ҚБ жастар қанаты</t>
  </si>
  <si>
    <t>Павлодар облысының "Келажақ авлод өзбек орталығы" ҚБ</t>
  </si>
  <si>
    <t xml:space="preserve">Анарметов Камалжан Акрамжанович
87074770870
Kamaljon555@gmail.com
</t>
  </si>
  <si>
    <t>"Ассамблея жастары" РҚБ облыстық штабы</t>
  </si>
  <si>
    <t>Павлодар облысы ҚХА</t>
  </si>
  <si>
    <t>Смаилов Рамиль Русланович                         87074770870</t>
  </si>
  <si>
    <t>"Орфей" эстрадалық шеберлік студиясы</t>
  </si>
  <si>
    <t>Екібастұз қаласының "Достық үйі" КММ</t>
  </si>
  <si>
    <t>Михайлова О.Н., 06.06.1961 г.р.,        тел. 87058426537,        dom_dryzhbi@mail.ru</t>
  </si>
  <si>
    <t>Достық Үйінің жастар тобы</t>
  </si>
  <si>
    <t>Аксенова И.В., 22.08.1958 г.р.,           тел. 87051729558, dom_dryzhbi@mail.ru</t>
  </si>
  <si>
    <t xml:space="preserve">Екібастұз қаласы әкімдігінің мәдениет, тілдерді дамыту, дене шынықтыру және спорт бөлімі </t>
  </si>
  <si>
    <t>140000, Қазақстан Республикасы, Павлодар облысы,  Павлодар қаласы, М.Ж. Көпеев көш, 35/1 үй</t>
  </si>
  <si>
    <t>Армян</t>
  </si>
  <si>
    <t>Әзірбайжан</t>
  </si>
  <si>
    <t>Белорус</t>
  </si>
  <si>
    <t>Болгар</t>
  </si>
  <si>
    <t>Грек</t>
  </si>
  <si>
    <t>Еврей</t>
  </si>
  <si>
    <t>Қазақ мәдениеттану орталығы</t>
  </si>
  <si>
    <t xml:space="preserve">Қарашай – черкес және қабарда – балқар </t>
  </si>
  <si>
    <t>Кәріс</t>
  </si>
  <si>
    <t>Неміс</t>
  </si>
  <si>
    <t>Поляк</t>
  </si>
  <si>
    <t>Румын-молдаван</t>
  </si>
  <si>
    <t>татар-башқұрт</t>
  </si>
  <si>
    <t>Украин</t>
  </si>
  <si>
    <t>Чуваш</t>
  </si>
  <si>
    <t>Екібастұз қ. Достық үйінің "Возрождение" неміс  бөлімі</t>
  </si>
  <si>
    <t>Екібастұз қаласы Достық үйінің  шешен-ингуш бөлімі</t>
  </si>
  <si>
    <t>Екібастұз қаласы Достық үйінің "Арарат" армян бөлімі</t>
  </si>
  <si>
    <t>Екібастұз қаласы Достық үйінің қазақ тілі бөлімі</t>
  </si>
  <si>
    <t>Солтүстік Қазақстан облысы</t>
  </si>
  <si>
    <t>Мурзалинова Алма Жакимовна  - рук НЭГ 87076477919 , m_alma60@mail.ru</t>
  </si>
  <si>
    <t xml:space="preserve">НАО "СКУ им. М. Козыбаева" Гривенная Л.А., к.и.н., доцент, зав. каф. АНК СКУ им.                         М. Козыбаева, 87015375378,                                         angel-mila2009@mail.ru </t>
  </si>
  <si>
    <t>КГУ "Областная специальная (коррекционная) школа-интернат для детей с нарушениями слуха" Калькенова Роза Курмашевна, руководитель центра  мира и согласия, учитель казахского языка.                                    Петропавловский строительно-экономический колледж Хайретдинова Индира Замировна педагог-организатор. 
Гуматитарно-технический колледж г.Петропавловска
Шереметьева Галина Владимировна, преподаватель социально-гуманитарных и юридических дисциплин высшей категории.</t>
  </si>
  <si>
    <t>ВК</t>
  </si>
  <si>
    <t>Ютуб</t>
  </si>
  <si>
    <t>Солтүстік Қазақстан облысы.</t>
  </si>
  <si>
    <t>Мусабаева Гулбахша Нурмукановна 87780485982, mgul1970@mail.ru</t>
  </si>
  <si>
    <t>Еріктілер қозғалысы орталығы - Центр волонтерского движения</t>
  </si>
  <si>
    <t>Замерчук Е.Ф Тел. 87714235181, 11.06.2003 г. zamerchuk21@mail.ru</t>
  </si>
  <si>
    <t>СҚО</t>
  </si>
  <si>
    <t xml:space="preserve">СҚО, Петропавл қаласы, Қазақстан Конституциясы к-сі 27 </t>
  </si>
  <si>
    <t>Түркістан облысы</t>
  </si>
  <si>
    <t xml:space="preserve">Қалдыбай Қайнар Қалдыбайұлы. Қ.А.Ясауи атындағы Халықаралық қазақ-түрік университетінің доценті,PhD доктор
8-775-610-44-82
kaldibaykaynar@list.ru
</t>
  </si>
  <si>
    <t>Кенжеқұлова Дана Ақәділқызы телефон:+7778-783-84-33</t>
  </si>
  <si>
    <t>Военно-патриотический клуб "Айбын"</t>
  </si>
  <si>
    <t>01.01.2019 г.</t>
  </si>
  <si>
    <t>Алдабергенов Бабай Тәңірбергенұлы,                 8 701 717 11 97</t>
  </si>
  <si>
    <t>Республиканское молодежное движение "Жаңғыру жолы"</t>
  </si>
  <si>
    <t>04,05,1982</t>
  </si>
  <si>
    <t xml:space="preserve">Баетов Ерназар Көпжасрұлы 8 701 672 26 63 </t>
  </si>
  <si>
    <t>Молодежное крыло областного узбекского ЭКО</t>
  </si>
  <si>
    <t>15.06.1997 г.</t>
  </si>
  <si>
    <t>Областное узбекское этнокультурное объединение</t>
  </si>
  <si>
    <t>Сатвалдиев Алишер Гапиржанович, 18.12.1984 г.,                 8-778-466-60-09</t>
  </si>
  <si>
    <t>Молодежное крыло  областного турецского ЭКО</t>
  </si>
  <si>
    <t>24.09.2007 г.</t>
  </si>
  <si>
    <t>Областное турецкое этнокультурное объединение</t>
  </si>
  <si>
    <t>Пазаева Мальвина  Маметовна. 09.05.1990 , 8 701-160-14-48</t>
  </si>
  <si>
    <t>Клуб "Достык"</t>
  </si>
  <si>
    <t>01.03.2017 г.</t>
  </si>
  <si>
    <t>Дулатова Ақбота   87026979688</t>
  </si>
  <si>
    <t>Молодежное крыло при областного киргизского ЭКО</t>
  </si>
  <si>
    <t>04.03.2006 г.</t>
  </si>
  <si>
    <t>Областное киргизское этнокультурное объединение</t>
  </si>
  <si>
    <t xml:space="preserve">Пирматова 
Венера Досмаматовна, 07.05.1980 г.,       8-775-733-41-80 </t>
  </si>
  <si>
    <t>Молодежное крыло при областного славянского ЭКО</t>
  </si>
  <si>
    <t>24.08.1996 г.</t>
  </si>
  <si>
    <t>Областное славянское этнокультурное объединение</t>
  </si>
  <si>
    <t>Чеганова Ирина Петровна, 8 776-282-468</t>
  </si>
  <si>
    <t xml:space="preserve">ҚХА жанындығы Волонтерлар қозғалысы </t>
  </si>
  <si>
    <t xml:space="preserve">Нұрымбетов Әділет Жаңабекұлы 87027188197 </t>
  </si>
  <si>
    <t xml:space="preserve"> Тәжік этномәдени бірлестігінің жастар қанаты</t>
  </si>
  <si>
    <t>08.03.1998 г.</t>
  </si>
  <si>
    <t>Түркістан облыстық тәжік этномәдени бірлестігі</t>
  </si>
  <si>
    <t>Михлиев Алишер Мамурбекович 8702-377-77-11</t>
  </si>
  <si>
    <t>Түркістан облысы Түркістан қаласы Әмір Темір көшесі №28</t>
  </si>
  <si>
    <t>«Гарабах» облыстық әзірбайжан этномәдени бірлестігінің жексенбілік мектебі</t>
  </si>
  <si>
    <t>Облыстық татар-башқұрт этномәдени бірлестігінің жексенбілік мектебі</t>
  </si>
  <si>
    <t>ШҚО</t>
  </si>
  <si>
    <t>Төрағасы -Краснобаева Нелли Леонидовна, к.и.н., тел 8-777-276-52-32</t>
  </si>
  <si>
    <t xml:space="preserve"> Д.Серикбаев атындағы ШҚУ  Сарсембаева Гульжан .Алибековна. к.и.н.,доцент, тел. 8 777 155-97-51,  Гульжан Сарсембаева &lt;gulzhan1974@mail.ru&gt;</t>
  </si>
  <si>
    <t>Восточно-Казахстанский Государственный университет им. С.Аманжолова. Столярова Элеонора Олеговна, к. социол. Н., доцент. Тел 8 777 145-53-60, Eleonora Stolyarova &lt;eleonora193967@mail.ru&gt;</t>
  </si>
  <si>
    <t>"Возрождение" ШҚО немістер бірлестігінің "das "газеті, "Одноклассники" әлеуметтік желісіндегі "Орыс әлеуметтік-мәдени орталығы" туралы бет, "Семей қаласының Татар орталығы" арна-ютюб, Instagram-дағы профиль, Фейсбуктегі"ШҚО татар қоғамдық орталығы"профилі</t>
  </si>
  <si>
    <t>Шығыс Қазақстан облысы</t>
  </si>
  <si>
    <t xml:space="preserve">Толеубеков Улыбек Эльдарович медиация бойынша сарапшы ulybek_ukg@mail.ru
 сот. 8 777 741 04 10,
 раб. ( 7232) 74-22-08
</t>
  </si>
  <si>
    <t>МОО этноклуб «Бірлік»</t>
  </si>
  <si>
    <t>22068 -1917 -ОО</t>
  </si>
  <si>
    <t>12 января 2011 г.</t>
  </si>
  <si>
    <t>Шуршитбай Б.
8(7232)540474</t>
  </si>
  <si>
    <t>ШҚО Көкпекті ауданының Жастар орталығы " КММ"</t>
  </si>
  <si>
    <t>БИН 130440008441</t>
  </si>
  <si>
    <t>08.04.2013 г.</t>
  </si>
  <si>
    <t>Артыкбаев А.А.  08.03.1992 г, тел.87715129363  kok_zhastar@mail.ru</t>
  </si>
  <si>
    <t>Көкпекті Жастары жастар-патриоттық қоғамдық бірлестігі</t>
  </si>
  <si>
    <t>БИН 110540018489</t>
  </si>
  <si>
    <t>27.05.2011 г.</t>
  </si>
  <si>
    <t>Алпысбаев Ж.А.  15.08.1993 г, тел.87079971618 aja_93@mail.ru</t>
  </si>
  <si>
    <t>ШҚО ҚХА еріктілер қозғалысы орталығы</t>
  </si>
  <si>
    <t>Юнусов Р.А. 07.05.1993 г. 87057642212 rava0705@mail.ru</t>
  </si>
  <si>
    <t>Семей қ. ҚХА еріктілері</t>
  </si>
  <si>
    <t>Радионова Я.В. 23.03.1987 
8 777 856 19 91
Eava 87@mail.ru</t>
  </si>
  <si>
    <t>КДН еріктілері</t>
  </si>
  <si>
    <t>Донцова Евгения Андреевна 11.02.1989 87057983082</t>
  </si>
  <si>
    <t>Курчатов қаласының еріктілер қозғалысы орталығы</t>
  </si>
  <si>
    <t xml:space="preserve">Калимолдина А.К
01.03.1980 г.
87787502544
a_k_80 @ mail.ru
</t>
  </si>
  <si>
    <t>Шемонаиха ауданының еріктілер қозғалысы</t>
  </si>
  <si>
    <t xml:space="preserve">Соболева В.Г. 20.11.1960 г,
87055625438 shemdomdr@mail.ru
</t>
  </si>
  <si>
    <t>Бородулиха ауданының ҚХА еріктілер қозғалысы орталығы</t>
  </si>
  <si>
    <t>Мокроусова В.А. 25.02.1993 г. 87055703808 vika-17-25@mail.ru</t>
  </si>
  <si>
    <t>Алтай ауданы ҚХА еріктілер қозғалысы</t>
  </si>
  <si>
    <t>Кравцев Сергей Сергеевич 18.08.2004 87051879049
dkgornyak2013@mail.ru</t>
  </si>
  <si>
    <t>Бесқарағай аудандық Қазақстан халқы Ассамблеясының еріктілер қозғалысы орталығы</t>
  </si>
  <si>
    <t>Калтаева И.С. 25.12.1990 г.
87759772602
besK_dostyk_yi@mail.ru</t>
  </si>
  <si>
    <t>Катонқарағай ауданының еріктілер қозғалысы орталығы</t>
  </si>
  <si>
    <t>Гостеева Н.А. 10.10.1978 г.р. 87773241248
domdruznbu_katon@mail.ru</t>
  </si>
  <si>
    <t>Ұлан ауданы ҚХА еріктілер қозғалысы</t>
  </si>
  <si>
    <t>Сагидолда А. 26.06.1993 г. 87477762862
maikaaltika@mail.ru</t>
  </si>
  <si>
    <t>Глубокое ауданының ҚХА еріктілер қозғалысы</t>
  </si>
  <si>
    <t>Тугамбаева К.Т. 87055235786 dd.glubokoe@gmail.com</t>
  </si>
  <si>
    <t>ШҚО Жарма ауданы ҚХА еріктілер қозғалысы</t>
  </si>
  <si>
    <t>Төлеубеков Бекжан Кенжебекұлы 87769809328</t>
  </si>
  <si>
    <t>Үржар ауданының ҚХА еріктілері</t>
  </si>
  <si>
    <t xml:space="preserve">Бейбитбекова Дана Бейбитбековна 87002198756 ank_urzhar@mail.ru </t>
  </si>
  <si>
    <t>"Жанғыру жолы" жастар қозғалысының штабы</t>
  </si>
  <si>
    <t>2017ж.</t>
  </si>
  <si>
    <t>Бородулиха ауданының "Достық үйі" КМҚК</t>
  </si>
  <si>
    <t>Мокроусова Виктория Анатольевна 25.02.1993г.р. +77075761701</t>
  </si>
  <si>
    <t>"Аманат" жастар клубы</t>
  </si>
  <si>
    <t>Катонқарағай ауданының "Достық үйі" КММ</t>
  </si>
  <si>
    <t>Әділбек Қуаныш, 87074707255</t>
  </si>
  <si>
    <t>Жаңғыру жолы</t>
  </si>
  <si>
    <t>Кадыров Медет Серикович, 24.12.1995 г. 8-775-669-93-22, dom_druzhby@mail.ru</t>
  </si>
  <si>
    <t>"Glueck" неміс жастар клубы</t>
  </si>
  <si>
    <t>қараша  2011 жыл</t>
  </si>
  <si>
    <t>ШҚО БҰҰ "Возрождение"</t>
  </si>
  <si>
    <t xml:space="preserve">Таланова Алена,    02.07. 2000, тел. 87222360640, эл. почта Wiedergeburt_semey@mail.ru.
Имеет аккаунты в инстаграмме и фейсбуке
</t>
  </si>
  <si>
    <t>татар жастары клубы</t>
  </si>
  <si>
    <t>қыркүйек 2017 ж</t>
  </si>
  <si>
    <t>ШҚО татар қоғамдық орталығы</t>
  </si>
  <si>
    <t>Хасенова Шынар, 19.12. 1975, тел. 87888360640, эл.почта balet-anara @mail.ru. Имеет аккаунты в инстаграмме и фейсбуке</t>
  </si>
  <si>
    <t>"Мирас" татар-башқұрт жастар клубы</t>
  </si>
  <si>
    <t>сәуір 2017 ж</t>
  </si>
  <si>
    <t>"Хак "татар-башқұрт мәдени орталығы"ҚБ</t>
  </si>
  <si>
    <t>Ахунжанова Дилянур Рамилевна 01. 09. 1987 г.р., тел. 87077187347,  эл. почта tatshkola@bk.ru</t>
  </si>
  <si>
    <t>"Қазақ тілі" қоғамының жастар клубы</t>
  </si>
  <si>
    <t>сәуір  2017 жыл</t>
  </si>
  <si>
    <t>Городское общество»Қазақ тілі"</t>
  </si>
  <si>
    <t xml:space="preserve">Карибжанов Самал Алпамысович
06.09.1988,
87071488988
Sfek@mail.ru  
</t>
  </si>
  <si>
    <t>қазақ Әлеуметтік-мәдени орталығының жастар клубы</t>
  </si>
  <si>
    <t>қыркүйек 2014 жыл</t>
  </si>
  <si>
    <t>Қазақ Әлеуметтік-мәдени орталығы</t>
  </si>
  <si>
    <t xml:space="preserve">Елюбаева Жанар Әсетқызы,
24.02.1989 г.р., тел.87784468904, эл.почта Pkollsemeyl@mail.ru
</t>
  </si>
  <si>
    <t>"Бокер" еврей мәдени орталығының жастар клубы</t>
  </si>
  <si>
    <t>мамыр  2017 жыл</t>
  </si>
  <si>
    <t>"Бокер" еврей мәдени орталығы</t>
  </si>
  <si>
    <t xml:space="preserve">Проценко Ульяна Викторовна, 08.08.1980 г.р., тел. 87772326810
hesedsemey@mail.ru
</t>
  </si>
  <si>
    <t>клуб молодежи узбекского культурного центра «Буюк келажак»</t>
  </si>
  <si>
    <t>қыркүйек  2017 жыл</t>
  </si>
  <si>
    <t>"Буюк келажак" өзбек мәдени орталығы " ҚБ</t>
  </si>
  <si>
    <t xml:space="preserve">Байбусынова Гульмайра Ельтаевна,
29.03. 1968
тел. 87781737697, эл.почта kakimova.roza56@mail.ru 
</t>
  </si>
  <si>
    <t>орыс әлеуметтік-мәдени орталығының жастар клубы</t>
  </si>
  <si>
    <t>"Орыс әлеуметтік-мәдени орталығы" ЖШС</t>
  </si>
  <si>
    <t xml:space="preserve">Соловьева Владимира, 30.03.1992
тел. 87772243901, эл.почта kea-82@mail.ru
</t>
  </si>
  <si>
    <t>"Мирас"</t>
  </si>
  <si>
    <t>"Риддер қаласының Достық үйі"МКҚК</t>
  </si>
  <si>
    <t>Анчугина Арина Евгеньевна</t>
  </si>
  <si>
    <t>"Лидер"</t>
  </si>
  <si>
    <t>қыркүйек 2019 ж.</t>
  </si>
  <si>
    <t>Андреева Арина Аркадьевна</t>
  </si>
  <si>
    <t>"Бірге" жастар клубы</t>
  </si>
  <si>
    <t>наурыз  2017ж</t>
  </si>
  <si>
    <t>"Достық үйі" КММ "Шемонаиха ауданының мәдениет және тілдерді дамыту бөлімі"ММ</t>
  </si>
  <si>
    <t xml:space="preserve">Тыщенко Марина Владимировна(10.06.1988год)р/т 3-25-67
сот.87055084283
marusya88rr@mail.ru
</t>
  </si>
  <si>
    <t>13,172,42</t>
  </si>
  <si>
    <t>ШҚО ішкі саясат басқармасы</t>
  </si>
  <si>
    <t>94 шт.ед.</t>
  </si>
  <si>
    <t>Семей қ.</t>
  </si>
  <si>
    <t>"Семей қаласының ішкі саясат, мәдениет және тілдерді дамыту бөлімі" ММ</t>
  </si>
  <si>
    <t>Риддер қ.</t>
  </si>
  <si>
    <t xml:space="preserve">"Риддер қаласының мәдениет, тілдерді дамыту, дене шынықтыру және спорт бөлімі" ММ </t>
  </si>
  <si>
    <t>Курчатов қ.</t>
  </si>
  <si>
    <t>"Курчатов қаласының мәдениет, тілдерді дамыту бөлімі" ММ</t>
  </si>
  <si>
    <t>Бесқарағай ауданы</t>
  </si>
  <si>
    <t>"ШҚО ішкі саясат, мәдениет және тілдерді дамыту бөлімі" ММ</t>
  </si>
  <si>
    <t>Глубокий ауданы</t>
  </si>
  <si>
    <t>"Глубокое ауданының мәдениет, тілдерді дамыту бөлімі" ММ</t>
  </si>
  <si>
    <t>Шемонайхиа ауданы</t>
  </si>
  <si>
    <t>ММ "Шемонаиха ауданының мәдениет және тілдерді дамыту Бөлімі"</t>
  </si>
  <si>
    <t>Бородулиха районы</t>
  </si>
  <si>
    <t>"Бородулиха ауданының ішкі саясат, мәдениет және тілдерді дамыту бөлімі" ММ</t>
  </si>
  <si>
    <t>Алтай ауданы</t>
  </si>
  <si>
    <t>"Алтай ауданының ішкі саясат, мәдениет және тілдерді дамыту бөлімі" ММ</t>
  </si>
  <si>
    <t>Катон-Қарағай</t>
  </si>
  <si>
    <t>"Катонқарағай ауданының ішкі саясат, мәдениет және тілдерді дамыту бөлімі" ММ</t>
  </si>
  <si>
    <t>Үржар ауданы</t>
  </si>
  <si>
    <t>Үржар аудандық"қоғамдық келісім орталығы"</t>
  </si>
  <si>
    <t>Жарма ауданы</t>
  </si>
  <si>
    <t>Жарма ауданының ішкі саясат бөлімі ММ</t>
  </si>
  <si>
    <t>Ұлан ауданы</t>
  </si>
  <si>
    <t>"Ұлан ауданының ішкі саясат бөлімі" ММ</t>
  </si>
  <si>
    <t xml:space="preserve"> Н.Назарбаев даңғ, 68</t>
  </si>
  <si>
    <t>ағылшын</t>
  </si>
  <si>
    <t>әзірбайжан</t>
  </si>
  <si>
    <t>армян</t>
  </si>
  <si>
    <t>қазақ</t>
  </si>
  <si>
    <t>кәріс</t>
  </si>
  <si>
    <t>татар</t>
  </si>
  <si>
    <t>неміс</t>
  </si>
  <si>
    <t>белорусс</t>
  </si>
  <si>
    <t>шешен</t>
  </si>
  <si>
    <t>орыс</t>
  </si>
  <si>
    <t>түрік</t>
  </si>
  <si>
    <t>БАРЛЫҒЫ</t>
  </si>
  <si>
    <t>1711.4</t>
  </si>
  <si>
    <t>250.6</t>
  </si>
  <si>
    <t>35.1</t>
  </si>
  <si>
    <t>3972.8</t>
  </si>
  <si>
    <t>4347.2</t>
  </si>
  <si>
    <t>3794.9</t>
  </si>
  <si>
    <t>449.9</t>
  </si>
  <si>
    <t>102.4</t>
  </si>
  <si>
    <t>5205.8</t>
  </si>
  <si>
    <t>1169.7</t>
  </si>
  <si>
    <t xml:space="preserve">6805.1 </t>
  </si>
  <si>
    <t>1792.5</t>
  </si>
  <si>
    <t>302.7</t>
  </si>
  <si>
    <t>320.12</t>
  </si>
  <si>
    <t>168.1</t>
  </si>
  <si>
    <t>172.2</t>
  </si>
  <si>
    <t>293.5</t>
  </si>
  <si>
    <t>129.8</t>
  </si>
  <si>
    <t>56.8</t>
  </si>
  <si>
    <t>1060.9</t>
  </si>
  <si>
    <t>90.7</t>
  </si>
  <si>
    <t>Жанубий Казахстан,
Южный Казахстан</t>
  </si>
  <si>
    <t>Кентау шугыласы,
Сайрам Садоси,
Пульс Сайрама</t>
  </si>
  <si>
    <t>Олардың ішінде: Облыстық/Нур-Султан, Алматы, Шымкент қ.</t>
  </si>
  <si>
    <t>Облыстық/Нур-Султан, Алматы, Шымкент қ.</t>
  </si>
  <si>
    <t>БҚО, Орал қ.,  Нур-Султан шағынауданы, ст-е 10.</t>
  </si>
  <si>
    <t xml:space="preserve"> «Дала өлкесі казактар» АҚБ Нур-Султандық филиалы этнолингвистикалық мектебі</t>
  </si>
  <si>
    <t>"Алматы қаласының "ЭОС" грек этномәдени бірлестігі"ҚБ</t>
  </si>
  <si>
    <t>"Шалом" еврей мәдени орталығы " ҚБ</t>
  </si>
  <si>
    <t>Алматы корей ұлттық орталығы</t>
  </si>
  <si>
    <t>ҚР күрдтерінің "Барбанг қауымдастығы" ҚБ</t>
  </si>
  <si>
    <t>"Возрождение" немістердің Алматы мәдени-этникалық қоғамы " ҚБ</t>
  </si>
  <si>
    <t>Поляк мәдениет орталығы</t>
  </si>
  <si>
    <t>Алматы қаласының түркмен қоғамдық-мәдени орталығы</t>
  </si>
  <si>
    <t>"Вайнах"шешен қоғамдық-мәдени орталығы</t>
  </si>
  <si>
    <t>"Ингуш мәдени орталығы"ҚБ</t>
  </si>
  <si>
    <t>Видербург</t>
  </si>
  <si>
    <t>Полония</t>
  </si>
  <si>
    <t xml:space="preserve"> Т.Шевченко атындағы просвита</t>
  </si>
  <si>
    <t>Алматы облыстық гректер қоғамы</t>
  </si>
  <si>
    <t>"Тхоньил" корей ЭМБ</t>
  </si>
  <si>
    <t>"Татулық" татар-башқұрт ЭМБ</t>
  </si>
  <si>
    <t>"Таврос" армян ЭМБ</t>
  </si>
  <si>
    <t xml:space="preserve"> "Светоч" славян ЭМБ</t>
  </si>
  <si>
    <t>"Былина" орыс ЭМБ</t>
  </si>
  <si>
    <t xml:space="preserve"> "Довира" украин ЭМБ</t>
  </si>
  <si>
    <t>"Polonia" Қарағанды облыстық поляк қоғамы " ҚБ тіл курстары</t>
  </si>
  <si>
    <t>Сәтбаев қаласының "Дуслык" татар-башқұрт ұлттық-мәдени орталығы " ҚБ жанындағы "Қыңғырау" жексенбілік мектебі</t>
  </si>
  <si>
    <t>Сәтбаев қаласының "Любавушка" орыс этномәдени орталығы " ҚБ жанындағы Тілдік курстар</t>
  </si>
  <si>
    <t>Сәтбаев қаласының Достық үйінде мемлекеттік тілді оқыту курстары</t>
  </si>
  <si>
    <t>Сәтпаев қ.  " Т. Г. Шевченко атындағы украин мәдени орталығы"  ҚБ Тілдік курстар</t>
  </si>
  <si>
    <t>Қарағанды қаласының Достық үйінде мемлекеттік және ағылшын тілдерін оқыту курстары</t>
  </si>
  <si>
    <t>Жезқазған қаласының "Диндали" қоғамдық бірлестігі жанындағы Тілдік курстар</t>
  </si>
  <si>
    <t>"WATAN" қоғамдық бірлестігінің Тіл курстары</t>
  </si>
  <si>
    <t>Жезқазған қ. "Дуслык" татар-башқұрт ұлттық-мәдени орталығы " ҚБ жанындағы "Қыңғырау" жексенбілік мектебі</t>
  </si>
  <si>
    <t>Жезқазған қалалық "Возрождение"немістер бірлестігі" ҚБ жанындағы ересектерге арналған балалар жексенбілік мектебі және неміс тілі курстары</t>
  </si>
  <si>
    <t>Қазақ бөлімі</t>
  </si>
  <si>
    <t>Әзербайжан бөлімі</t>
  </si>
  <si>
    <t>Армян бөлімі</t>
  </si>
  <si>
    <t>Корей бөлімі</t>
  </si>
  <si>
    <t>Неміс бөлімі</t>
  </si>
  <si>
    <t>Поляк бөлімі</t>
  </si>
  <si>
    <t>Татар бөлімі</t>
  </si>
  <si>
    <t>Украин бөлімі</t>
  </si>
  <si>
    <t xml:space="preserve">Орыс тілі </t>
  </si>
  <si>
    <t>Финн-угор</t>
  </si>
  <si>
    <t>Шешен-ингуш бөлімі</t>
  </si>
  <si>
    <t>"Мерказ" Павлодар облыстық еврей ЭМБ " қоғамдық бірлестігінің жастар қанаты</t>
  </si>
  <si>
    <t>ЭМБ сыныптарының атауы (жексенбілік мектептер)</t>
  </si>
  <si>
    <t xml:space="preserve"> "Вестник Ассамблеи"</t>
  </si>
  <si>
    <t xml:space="preserve"> "Казачий курьер", "Вестник АРСК"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</si>
</sst>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$-419]General"/>
    <numFmt numFmtId="165" formatCode="_-* #,##0_р_._-;\-* #,##0_р_._-;_-* &quot;-&quot;??_р_._-;_-@_-"/>
  </numFmts>
  <fonts count="69"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Roman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indexed="8"/>
      <name val="Helvetica Neue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Verdana"/>
      <family val="2"/>
      <charset val="204"/>
    </font>
    <font>
      <sz val="12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u/>
      <sz val="14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F2F2F2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/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2" fillId="0" borderId="0"/>
    <xf numFmtId="0" fontId="23" fillId="0" borderId="0"/>
    <xf numFmtId="0" fontId="8" fillId="0" borderId="0" applyNumberFormat="0" applyFill="0" applyBorder="0" applyAlignment="0" applyProtection="0"/>
    <xf numFmtId="0" fontId="21" fillId="0" borderId="0"/>
    <xf numFmtId="0" fontId="29" fillId="6" borderId="22" applyNumberFormat="0" applyAlignment="0" applyProtection="0"/>
    <xf numFmtId="43" fontId="21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0" borderId="0"/>
  </cellStyleXfs>
  <cellXfs count="747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0" fillId="0" borderId="0" xfId="0" applyFill="1"/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/>
    <xf numFmtId="0" fontId="0" fillId="0" borderId="0" xfId="0" applyBorder="1" applyAlignment="1"/>
    <xf numFmtId="0" fontId="2" fillId="0" borderId="0" xfId="0" applyFont="1" applyFill="1" applyAlignment="1">
      <alignment horizontal="justify" vertical="center"/>
    </xf>
    <xf numFmtId="0" fontId="0" fillId="4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0" fillId="0" borderId="0" xfId="0" applyFont="1"/>
    <xf numFmtId="0" fontId="0" fillId="0" borderId="0" xfId="0"/>
    <xf numFmtId="0" fontId="14" fillId="3" borderId="0" xfId="0" applyFont="1" applyFill="1"/>
    <xf numFmtId="0" fontId="0" fillId="0" borderId="0" xfId="0" applyFont="1" applyFill="1" applyBorder="1"/>
    <xf numFmtId="0" fontId="16" fillId="0" borderId="0" xfId="0" applyFont="1" applyFill="1" applyAlignment="1">
      <alignment vertical="top" wrapText="1"/>
    </xf>
    <xf numFmtId="0" fontId="1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0" fillId="0" borderId="0" xfId="0" applyFont="1" applyFill="1"/>
    <xf numFmtId="0" fontId="16" fillId="0" borderId="0" xfId="0" applyFont="1" applyFill="1" applyBorder="1" applyAlignment="1">
      <alignment vertical="center"/>
    </xf>
    <xf numFmtId="0" fontId="0" fillId="0" borderId="0" xfId="0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4" borderId="0" xfId="0" applyFont="1" applyFill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Border="1"/>
    <xf numFmtId="0" fontId="2" fillId="3" borderId="0" xfId="0" applyFont="1" applyFill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/>
    </xf>
    <xf numFmtId="0" fontId="14" fillId="3" borderId="0" xfId="0" applyFont="1" applyFill="1" applyBorder="1" applyAlignment="1"/>
    <xf numFmtId="0" fontId="18" fillId="3" borderId="1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3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9" xfId="0" applyFont="1" applyBorder="1"/>
    <xf numFmtId="0" fontId="0" fillId="0" borderId="0" xfId="0" applyFill="1" applyAlignment="1">
      <alignment horizontal="center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24" fillId="3" borderId="0" xfId="0" applyFont="1" applyFill="1"/>
    <xf numFmtId="49" fontId="2" fillId="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top" wrapText="1"/>
    </xf>
    <xf numFmtId="0" fontId="13" fillId="3" borderId="10" xfId="0" applyFont="1" applyFill="1" applyBorder="1" applyAlignment="1">
      <alignment horizontal="center"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/>
    <xf numFmtId="0" fontId="15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18" fillId="3" borderId="10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2" fillId="3" borderId="11" xfId="0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wrapText="1"/>
    </xf>
    <xf numFmtId="0" fontId="0" fillId="0" borderId="10" xfId="0" applyBorder="1"/>
    <xf numFmtId="0" fontId="3" fillId="3" borderId="11" xfId="0" applyFont="1" applyFill="1" applyBorder="1" applyAlignment="1">
      <alignment wrapText="1"/>
    </xf>
    <xf numFmtId="0" fontId="0" fillId="0" borderId="10" xfId="0" applyFont="1" applyFill="1" applyBorder="1" applyAlignment="1"/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/>
    <xf numFmtId="0" fontId="26" fillId="0" borderId="0" xfId="0" applyFont="1"/>
    <xf numFmtId="0" fontId="26" fillId="3" borderId="3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3" borderId="14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/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17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wrapText="1"/>
    </xf>
    <xf numFmtId="17" fontId="3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4" fontId="15" fillId="0" borderId="0" xfId="0" applyNumberFormat="1" applyFont="1" applyFill="1"/>
    <xf numFmtId="0" fontId="13" fillId="3" borderId="10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0" fontId="11" fillId="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3" borderId="10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center" wrapText="1"/>
    </xf>
    <xf numFmtId="49" fontId="3" fillId="3" borderId="22" xfId="7" applyNumberFormat="1" applyFont="1" applyFill="1" applyAlignment="1">
      <alignment horizontal="center" vertical="center" wrapText="1"/>
    </xf>
    <xf numFmtId="0" fontId="3" fillId="3" borderId="22" xfId="7" applyFont="1" applyFill="1" applyAlignment="1">
      <alignment horizontal="center" vertical="center" wrapText="1"/>
    </xf>
    <xf numFmtId="0" fontId="3" fillId="3" borderId="22" xfId="7" applyNumberFormat="1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top" wrapText="1"/>
    </xf>
    <xf numFmtId="0" fontId="3" fillId="3" borderId="10" xfId="0" applyNumberFormat="1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/>
    </xf>
    <xf numFmtId="0" fontId="32" fillId="3" borderId="10" xfId="0" applyNumberFormat="1" applyFont="1" applyFill="1" applyBorder="1" applyAlignment="1">
      <alignment horizontal="center"/>
    </xf>
    <xf numFmtId="49" fontId="32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justify" vertical="center"/>
    </xf>
    <xf numFmtId="49" fontId="3" fillId="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/>
    <xf numFmtId="0" fontId="3" fillId="3" borderId="10" xfId="0" applyFont="1" applyFill="1" applyBorder="1" applyAlignment="1"/>
    <xf numFmtId="0" fontId="3" fillId="3" borderId="14" xfId="0" applyFont="1" applyFill="1" applyBorder="1"/>
    <xf numFmtId="0" fontId="32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/>
    </xf>
    <xf numFmtId="0" fontId="34" fillId="3" borderId="1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3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/>
    <xf numFmtId="0" fontId="6" fillId="3" borderId="10" xfId="0" applyFont="1" applyFill="1" applyBorder="1" applyAlignment="1">
      <alignment horizontal="justify" vertical="center" wrapText="1"/>
    </xf>
    <xf numFmtId="0" fontId="13" fillId="3" borderId="10" xfId="0" applyFont="1" applyFill="1" applyBorder="1" applyAlignment="1">
      <alignment horizontal="center" vertical="center"/>
    </xf>
    <xf numFmtId="0" fontId="18" fillId="3" borderId="10" xfId="0" applyNumberFormat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/>
    </xf>
    <xf numFmtId="0" fontId="0" fillId="0" borderId="10" xfId="0" applyFill="1" applyBorder="1"/>
    <xf numFmtId="0" fontId="6" fillId="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/>
    <xf numFmtId="0" fontId="3" fillId="3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3" fillId="3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/>
    </xf>
    <xf numFmtId="14" fontId="3" fillId="3" borderId="10" xfId="0" applyNumberFormat="1" applyFont="1" applyFill="1" applyBorder="1"/>
    <xf numFmtId="0" fontId="3" fillId="3" borderId="10" xfId="0" applyNumberFormat="1" applyFont="1" applyFill="1" applyBorder="1"/>
    <xf numFmtId="14" fontId="19" fillId="0" borderId="3" xfId="0" applyNumberFormat="1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3" fillId="0" borderId="31" xfId="0" applyNumberFormat="1" applyFont="1" applyFill="1" applyBorder="1" applyAlignment="1">
      <alignment horizontal="center" vertical="center" wrapText="1"/>
    </xf>
    <xf numFmtId="0" fontId="37" fillId="0" borderId="31" xfId="0" applyNumberFormat="1" applyFont="1" applyFill="1" applyBorder="1" applyAlignment="1">
      <alignment horizontal="center" vertical="center" wrapText="1"/>
    </xf>
    <xf numFmtId="0" fontId="33" fillId="0" borderId="31" xfId="0" applyNumberFormat="1" applyFont="1" applyFill="1" applyBorder="1" applyAlignment="1">
      <alignment horizontal="center" vertical="center" wrapText="1"/>
    </xf>
    <xf numFmtId="49" fontId="33" fillId="0" borderId="31" xfId="0" applyNumberFormat="1" applyFont="1" applyFill="1" applyBorder="1" applyAlignment="1">
      <alignment vertical="center" wrapText="1"/>
    </xf>
    <xf numFmtId="49" fontId="37" fillId="0" borderId="31" xfId="0" applyNumberFormat="1" applyFont="1" applyFill="1" applyBorder="1" applyAlignment="1">
      <alignment horizontal="center" vertical="center" wrapText="1"/>
    </xf>
    <xf numFmtId="0" fontId="40" fillId="0" borderId="31" xfId="0" applyNumberFormat="1" applyFont="1" applyFill="1" applyBorder="1" applyAlignment="1">
      <alignment horizontal="center" vertical="center" wrapText="1"/>
    </xf>
    <xf numFmtId="49" fontId="37" fillId="0" borderId="31" xfId="0" applyNumberFormat="1" applyFont="1" applyFill="1" applyBorder="1" applyAlignment="1">
      <alignment vertical="center" wrapText="1"/>
    </xf>
    <xf numFmtId="0" fontId="41" fillId="0" borderId="31" xfId="0" applyNumberFormat="1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37" fillId="0" borderId="31" xfId="0" applyNumberFormat="1" applyFont="1" applyFill="1" applyBorder="1" applyAlignment="1">
      <alignment horizontal="center" vertical="center"/>
    </xf>
    <xf numFmtId="0" fontId="33" fillId="0" borderId="35" xfId="0" applyNumberFormat="1" applyFont="1" applyFill="1" applyBorder="1" applyAlignment="1">
      <alignment horizontal="center" vertical="center" wrapText="1"/>
    </xf>
    <xf numFmtId="0" fontId="33" fillId="0" borderId="3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43" fillId="0" borderId="31" xfId="0" applyNumberFormat="1" applyFont="1" applyFill="1" applyBorder="1" applyAlignment="1">
      <alignment horizontal="center" vertical="center" wrapText="1"/>
    </xf>
    <xf numFmtId="0" fontId="44" fillId="0" borderId="31" xfId="0" applyNumberFormat="1" applyFont="1" applyFill="1" applyBorder="1" applyAlignment="1">
      <alignment horizontal="center" vertical="center" wrapText="1"/>
    </xf>
    <xf numFmtId="0" fontId="44" fillId="0" borderId="31" xfId="0" applyNumberFormat="1" applyFont="1" applyFill="1" applyBorder="1" applyAlignment="1">
      <alignment horizontal="left" vertical="center" wrapText="1"/>
    </xf>
    <xf numFmtId="0" fontId="33" fillId="0" borderId="31" xfId="0" applyFont="1" applyFill="1" applyBorder="1" applyAlignment="1">
      <alignment vertical="center" wrapText="1"/>
    </xf>
    <xf numFmtId="14" fontId="33" fillId="0" borderId="31" xfId="0" applyNumberFormat="1" applyFont="1" applyFill="1" applyBorder="1" applyAlignment="1">
      <alignment horizontal="center" vertical="center" wrapText="1"/>
    </xf>
    <xf numFmtId="0" fontId="33" fillId="0" borderId="31" xfId="0" applyNumberFormat="1" applyFont="1" applyFill="1" applyBorder="1" applyAlignment="1"/>
    <xf numFmtId="3" fontId="25" fillId="0" borderId="10" xfId="0" applyNumberFormat="1" applyFont="1" applyFill="1" applyBorder="1"/>
    <xf numFmtId="49" fontId="41" fillId="0" borderId="40" xfId="0" applyNumberFormat="1" applyFont="1" applyFill="1" applyBorder="1" applyAlignment="1">
      <alignment horizontal="center" vertical="center"/>
    </xf>
    <xf numFmtId="0" fontId="33" fillId="0" borderId="31" xfId="0" applyNumberFormat="1" applyFont="1" applyFill="1" applyBorder="1" applyAlignment="1">
      <alignment horizontal="center" vertical="center"/>
    </xf>
    <xf numFmtId="49" fontId="48" fillId="0" borderId="41" xfId="0" applyNumberFormat="1" applyFont="1" applyFill="1" applyBorder="1" applyAlignment="1">
      <alignment vertical="center"/>
    </xf>
    <xf numFmtId="49" fontId="33" fillId="0" borderId="31" xfId="0" applyNumberFormat="1" applyFont="1" applyFill="1" applyBorder="1" applyAlignment="1">
      <alignment horizontal="center" vertical="center"/>
    </xf>
    <xf numFmtId="0" fontId="50" fillId="0" borderId="31" xfId="0" applyNumberFormat="1" applyFont="1" applyFill="1" applyBorder="1" applyAlignment="1">
      <alignment horizontal="center" vertical="center" wrapText="1"/>
    </xf>
    <xf numFmtId="49" fontId="50" fillId="0" borderId="31" xfId="0" applyNumberFormat="1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/>
    </xf>
    <xf numFmtId="49" fontId="50" fillId="0" borderId="31" xfId="0" applyNumberFormat="1" applyFont="1" applyFill="1" applyBorder="1" applyAlignment="1">
      <alignment wrapText="1"/>
    </xf>
    <xf numFmtId="49" fontId="39" fillId="0" borderId="38" xfId="0" applyNumberFormat="1" applyFont="1" applyFill="1" applyBorder="1" applyAlignment="1">
      <alignment horizontal="left"/>
    </xf>
    <xf numFmtId="0" fontId="50" fillId="0" borderId="3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/>
    </xf>
    <xf numFmtId="0" fontId="51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top"/>
    </xf>
    <xf numFmtId="0" fontId="17" fillId="3" borderId="10" xfId="0" applyFont="1" applyFill="1" applyBorder="1"/>
    <xf numFmtId="14" fontId="9" fillId="3" borderId="10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53" fillId="0" borderId="10" xfId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5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/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7" fillId="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5" fillId="8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center" vertical="center" wrapText="1"/>
    </xf>
    <xf numFmtId="3" fontId="0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0" fontId="19" fillId="0" borderId="10" xfId="0" applyFont="1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3" fillId="3" borderId="10" xfId="0" applyFont="1" applyFill="1" applyBorder="1" applyAlignment="1">
      <alignment vertical="top" wrapText="1"/>
    </xf>
    <xf numFmtId="0" fontId="19" fillId="0" borderId="0" xfId="0" applyFont="1"/>
    <xf numFmtId="49" fontId="3" fillId="0" borderId="10" xfId="0" applyNumberFormat="1" applyFont="1" applyFill="1" applyBorder="1" applyAlignment="1">
      <alignment horizontal="center" vertical="center" wrapText="1"/>
    </xf>
    <xf numFmtId="0" fontId="3" fillId="3" borderId="3" xfId="9" applyFont="1" applyFill="1" applyBorder="1" applyAlignment="1">
      <alignment horizontal="center" vertical="center" wrapText="1"/>
    </xf>
    <xf numFmtId="0" fontId="3" fillId="3" borderId="10" xfId="9" applyFont="1" applyFill="1" applyBorder="1" applyAlignment="1">
      <alignment horizontal="center" vertical="center" wrapText="1"/>
    </xf>
    <xf numFmtId="0" fontId="14" fillId="3" borderId="10" xfId="9" applyFont="1" applyFill="1" applyBorder="1" applyAlignment="1">
      <alignment horizontal="center" vertical="center" wrapText="1"/>
    </xf>
    <xf numFmtId="0" fontId="3" fillId="3" borderId="10" xfId="9" applyFont="1" applyFill="1" applyBorder="1" applyAlignment="1">
      <alignment horizontal="center" vertical="center"/>
    </xf>
    <xf numFmtId="0" fontId="14" fillId="3" borderId="10" xfId="9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2" fillId="3" borderId="10" xfId="9" applyFont="1" applyFill="1" applyBorder="1"/>
    <xf numFmtId="0" fontId="2" fillId="3" borderId="10" xfId="9" applyFont="1" applyFill="1" applyBorder="1" applyAlignment="1">
      <alignment horizontal="center" vertical="center" wrapText="1"/>
    </xf>
    <xf numFmtId="0" fontId="3" fillId="0" borderId="10" xfId="9" applyFont="1" applyFill="1" applyBorder="1" applyAlignment="1">
      <alignment horizontal="center" vertical="center" wrapText="1"/>
    </xf>
    <xf numFmtId="0" fontId="6" fillId="3" borderId="10" xfId="9" applyFont="1" applyFill="1" applyBorder="1" applyAlignment="1">
      <alignment horizontal="center" vertical="center" wrapText="1"/>
    </xf>
    <xf numFmtId="14" fontId="6" fillId="3" borderId="10" xfId="9" applyNumberFormat="1" applyFont="1" applyFill="1" applyBorder="1" applyAlignment="1">
      <alignment horizontal="center" vertical="center" wrapText="1"/>
    </xf>
    <xf numFmtId="0" fontId="6" fillId="0" borderId="10" xfId="9" applyFont="1" applyFill="1" applyBorder="1" applyAlignment="1">
      <alignment horizontal="center" vertical="center"/>
    </xf>
    <xf numFmtId="0" fontId="6" fillId="0" borderId="10" xfId="9" applyFont="1" applyFill="1" applyBorder="1" applyAlignment="1">
      <alignment horizontal="center" vertical="center" wrapText="1"/>
    </xf>
    <xf numFmtId="0" fontId="15" fillId="3" borderId="10" xfId="9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left" vertical="top" wrapText="1"/>
    </xf>
    <xf numFmtId="14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19" fillId="0" borderId="0" xfId="0" applyFont="1" applyAlignment="1">
      <alignment horizontal="left" vertical="top" wrapText="1"/>
    </xf>
    <xf numFmtId="0" fontId="19" fillId="0" borderId="12" xfId="0" applyFont="1" applyBorder="1" applyAlignment="1">
      <alignment vertical="center" wrapText="1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right" vertical="center" wrapText="1"/>
    </xf>
    <xf numFmtId="0" fontId="19" fillId="0" borderId="12" xfId="0" applyFont="1" applyBorder="1" applyAlignment="1">
      <alignment wrapText="1"/>
    </xf>
    <xf numFmtId="0" fontId="19" fillId="0" borderId="12" xfId="0" applyFont="1" applyBorder="1"/>
    <xf numFmtId="0" fontId="59" fillId="0" borderId="12" xfId="0" applyFont="1" applyBorder="1" applyAlignment="1">
      <alignment wrapText="1"/>
    </xf>
    <xf numFmtId="0" fontId="56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5" fontId="3" fillId="3" borderId="10" xfId="8" applyNumberFormat="1" applyFont="1" applyFill="1" applyBorder="1" applyAlignment="1">
      <alignment horizontal="center" vertical="center" wrapText="1"/>
    </xf>
    <xf numFmtId="165" fontId="5" fillId="0" borderId="10" xfId="8" applyNumberFormat="1" applyFont="1" applyFill="1" applyBorder="1" applyAlignment="1">
      <alignment horizontal="center" vertical="center" wrapText="1"/>
    </xf>
    <xf numFmtId="165" fontId="3" fillId="0" borderId="10" xfId="8" applyNumberFormat="1" applyFont="1" applyFill="1" applyBorder="1" applyAlignment="1">
      <alignment horizontal="center" vertical="center" wrapText="1"/>
    </xf>
    <xf numFmtId="165" fontId="2" fillId="3" borderId="10" xfId="8" applyNumberFormat="1" applyFont="1" applyFill="1" applyBorder="1" applyAlignment="1">
      <alignment horizontal="center" vertical="center" wrapText="1"/>
    </xf>
    <xf numFmtId="165" fontId="4" fillId="3" borderId="10" xfId="8" applyNumberFormat="1" applyFont="1" applyFill="1" applyBorder="1" applyAlignment="1">
      <alignment vertical="center" wrapText="1"/>
    </xf>
    <xf numFmtId="165" fontId="3" fillId="3" borderId="10" xfId="8" applyNumberFormat="1" applyFont="1" applyFill="1" applyBorder="1" applyAlignment="1">
      <alignment vertical="center" wrapText="1"/>
    </xf>
    <xf numFmtId="165" fontId="0" fillId="3" borderId="10" xfId="8" applyNumberFormat="1" applyFont="1" applyFill="1" applyBorder="1" applyAlignment="1">
      <alignment horizontal="center"/>
    </xf>
    <xf numFmtId="165" fontId="0" fillId="3" borderId="14" xfId="8" applyNumberFormat="1" applyFont="1" applyFill="1" applyBorder="1"/>
    <xf numFmtId="165" fontId="0" fillId="3" borderId="10" xfId="8" applyNumberFormat="1" applyFont="1" applyFill="1" applyBorder="1"/>
    <xf numFmtId="165" fontId="16" fillId="3" borderId="10" xfId="8" applyNumberFormat="1" applyFont="1" applyFill="1" applyBorder="1" applyAlignment="1">
      <alignment horizontal="center" vertical="center" wrapText="1"/>
    </xf>
    <xf numFmtId="165" fontId="6" fillId="3" borderId="10" xfId="8" applyNumberFormat="1" applyFont="1" applyFill="1" applyBorder="1" applyAlignment="1">
      <alignment horizontal="center" vertical="center" wrapText="1"/>
    </xf>
    <xf numFmtId="165" fontId="3" fillId="3" borderId="8" xfId="8" applyNumberFormat="1" applyFont="1" applyFill="1" applyBorder="1" applyAlignment="1">
      <alignment horizontal="center" vertical="center" wrapText="1"/>
    </xf>
    <xf numFmtId="165" fontId="13" fillId="3" borderId="10" xfId="8" applyNumberFormat="1" applyFont="1" applyFill="1" applyBorder="1" applyAlignment="1">
      <alignment horizontal="center" vertical="center" wrapText="1"/>
    </xf>
    <xf numFmtId="165" fontId="0" fillId="3" borderId="10" xfId="8" applyNumberFormat="1" applyFont="1" applyFill="1" applyBorder="1" applyAlignment="1">
      <alignment horizontal="center" vertical="center"/>
    </xf>
    <xf numFmtId="165" fontId="0" fillId="3" borderId="14" xfId="8" applyNumberFormat="1" applyFont="1" applyFill="1" applyBorder="1" applyAlignment="1">
      <alignment horizontal="center"/>
    </xf>
    <xf numFmtId="165" fontId="33" fillId="0" borderId="31" xfId="8" applyNumberFormat="1" applyFont="1" applyFill="1" applyBorder="1" applyAlignment="1">
      <alignment horizontal="center" vertical="center" wrapText="1"/>
    </xf>
    <xf numFmtId="165" fontId="37" fillId="0" borderId="31" xfId="8" applyNumberFormat="1" applyFont="1" applyFill="1" applyBorder="1" applyAlignment="1">
      <alignment horizontal="center" vertical="center" wrapText="1"/>
    </xf>
    <xf numFmtId="165" fontId="38" fillId="0" borderId="31" xfId="8" applyNumberFormat="1" applyFont="1" applyFill="1" applyBorder="1" applyAlignment="1">
      <alignment vertical="center" wrapText="1"/>
    </xf>
    <xf numFmtId="165" fontId="33" fillId="0" borderId="31" xfId="8" applyNumberFormat="1" applyFont="1" applyFill="1" applyBorder="1" applyAlignment="1">
      <alignment vertical="center" wrapText="1"/>
    </xf>
    <xf numFmtId="165" fontId="39" fillId="0" borderId="31" xfId="8" applyNumberFormat="1" applyFont="1" applyFill="1" applyBorder="1" applyAlignment="1"/>
    <xf numFmtId="165" fontId="3" fillId="3" borderId="0" xfId="8" applyNumberFormat="1" applyFont="1" applyFill="1" applyAlignment="1">
      <alignment horizontal="center" vertical="center"/>
    </xf>
    <xf numFmtId="165" fontId="2" fillId="0" borderId="10" xfId="8" applyNumberFormat="1" applyFont="1" applyFill="1" applyBorder="1" applyAlignment="1">
      <alignment horizontal="center" vertical="center" wrapText="1"/>
    </xf>
    <xf numFmtId="165" fontId="37" fillId="3" borderId="10" xfId="8" applyNumberFormat="1" applyFont="1" applyFill="1" applyBorder="1" applyAlignment="1">
      <alignment horizontal="center" vertical="center" wrapText="1"/>
    </xf>
    <xf numFmtId="165" fontId="33" fillId="3" borderId="10" xfId="8" applyNumberFormat="1" applyFont="1" applyFill="1" applyBorder="1" applyAlignment="1">
      <alignment horizontal="center" vertical="center" wrapText="1"/>
    </xf>
    <xf numFmtId="165" fontId="14" fillId="3" borderId="10" xfId="8" applyNumberFormat="1" applyFont="1" applyFill="1" applyBorder="1" applyAlignment="1">
      <alignment horizontal="center"/>
    </xf>
    <xf numFmtId="165" fontId="9" fillId="0" borderId="10" xfId="8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2" borderId="17" xfId="0" applyFont="1" applyFill="1" applyBorder="1" applyAlignment="1">
      <alignment horizontal="center" vertical="center"/>
    </xf>
    <xf numFmtId="0" fontId="33" fillId="0" borderId="34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64" fontId="3" fillId="3" borderId="10" xfId="9" applyNumberFormat="1" applyFont="1" applyFill="1" applyBorder="1" applyAlignment="1" applyProtection="1">
      <alignment horizontal="center" vertical="center" wrapText="1"/>
    </xf>
    <xf numFmtId="0" fontId="2" fillId="3" borderId="10" xfId="9" applyFont="1" applyFill="1" applyBorder="1" applyAlignment="1">
      <alignment horizontal="center" vertical="center"/>
    </xf>
    <xf numFmtId="0" fontId="3" fillId="4" borderId="0" xfId="0" applyFont="1" applyFill="1"/>
    <xf numFmtId="0" fontId="0" fillId="0" borderId="0" xfId="0" applyAlignment="1">
      <alignment vertical="center"/>
    </xf>
    <xf numFmtId="0" fontId="14" fillId="3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9" fontId="42" fillId="0" borderId="31" xfId="0" applyNumberFormat="1" applyFont="1" applyFill="1" applyBorder="1" applyAlignment="1">
      <alignment horizontal="center" vertical="center" wrapText="1"/>
    </xf>
    <xf numFmtId="49" fontId="33" fillId="0" borderId="31" xfId="0" applyNumberFormat="1" applyFont="1" applyFill="1" applyBorder="1" applyAlignment="1">
      <alignment vertical="center"/>
    </xf>
    <xf numFmtId="0" fontId="45" fillId="0" borderId="3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0" xfId="0" applyFill="1" applyAlignment="1">
      <alignment vertical="center"/>
    </xf>
    <xf numFmtId="0" fontId="2" fillId="3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49" fontId="33" fillId="0" borderId="10" xfId="0" applyNumberFormat="1" applyFont="1" applyFill="1" applyBorder="1" applyAlignment="1">
      <alignment vertical="center" wrapText="1"/>
    </xf>
    <xf numFmtId="0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5" fillId="9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left" vertical="center" wrapText="1"/>
    </xf>
    <xf numFmtId="0" fontId="3" fillId="0" borderId="10" xfId="9" applyFont="1" applyFill="1" applyBorder="1"/>
    <xf numFmtId="165" fontId="5" fillId="2" borderId="10" xfId="8" applyNumberFormat="1" applyFont="1" applyFill="1" applyBorder="1" applyAlignment="1">
      <alignment horizontal="center" vertical="center" wrapText="1"/>
    </xf>
    <xf numFmtId="165" fontId="5" fillId="0" borderId="10" xfId="8" applyNumberFormat="1" applyFont="1" applyFill="1" applyBorder="1" applyAlignment="1">
      <alignment horizontal="center" vertical="center"/>
    </xf>
    <xf numFmtId="165" fontId="3" fillId="3" borderId="10" xfId="8" applyNumberFormat="1" applyFont="1" applyFill="1" applyBorder="1" applyAlignment="1">
      <alignment horizontal="center" vertical="center"/>
    </xf>
    <xf numFmtId="165" fontId="3" fillId="0" borderId="10" xfId="8" applyNumberFormat="1" applyFont="1" applyFill="1" applyBorder="1" applyAlignment="1">
      <alignment horizontal="center"/>
    </xf>
    <xf numFmtId="165" fontId="3" fillId="3" borderId="10" xfId="8" applyNumberFormat="1" applyFont="1" applyFill="1" applyBorder="1" applyAlignment="1">
      <alignment horizontal="center"/>
    </xf>
    <xf numFmtId="165" fontId="13" fillId="0" borderId="10" xfId="8" applyNumberFormat="1" applyFont="1" applyFill="1" applyBorder="1" applyAlignment="1">
      <alignment horizontal="center"/>
    </xf>
    <xf numFmtId="165" fontId="13" fillId="3" borderId="10" xfId="8" applyNumberFormat="1" applyFont="1" applyFill="1" applyBorder="1" applyAlignment="1">
      <alignment horizontal="center" vertical="center"/>
    </xf>
    <xf numFmtId="165" fontId="13" fillId="0" borderId="10" xfId="8" applyNumberFormat="1" applyFont="1" applyFill="1" applyBorder="1" applyAlignment="1">
      <alignment horizontal="center" vertical="center" wrapText="1"/>
    </xf>
    <xf numFmtId="165" fontId="5" fillId="8" borderId="10" xfId="8" applyNumberFormat="1" applyFont="1" applyFill="1" applyBorder="1" applyAlignment="1">
      <alignment horizontal="center" vertical="center"/>
    </xf>
    <xf numFmtId="165" fontId="5" fillId="8" borderId="10" xfId="8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65" fontId="33" fillId="0" borderId="10" xfId="8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165" fontId="33" fillId="0" borderId="10" xfId="8" applyNumberFormat="1" applyFont="1" applyFill="1" applyBorder="1" applyAlignment="1">
      <alignment horizontal="center" vertical="center"/>
    </xf>
    <xf numFmtId="165" fontId="3" fillId="0" borderId="10" xfId="8" applyNumberFormat="1" applyFont="1" applyFill="1" applyBorder="1" applyAlignment="1">
      <alignment horizontal="center" vertical="center"/>
    </xf>
    <xf numFmtId="165" fontId="9" fillId="0" borderId="10" xfId="8" applyNumberFormat="1" applyFont="1" applyFill="1" applyBorder="1" applyAlignment="1">
      <alignment horizontal="center" vertical="center"/>
    </xf>
    <xf numFmtId="165" fontId="50" fillId="0" borderId="31" xfId="8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28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/>
    </xf>
    <xf numFmtId="165" fontId="50" fillId="0" borderId="31" xfId="8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164" fontId="19" fillId="0" borderId="10" xfId="3" applyFont="1" applyFill="1" applyBorder="1" applyAlignment="1" applyProtection="1">
      <alignment horizontal="center" vertical="center" wrapText="1"/>
    </xf>
    <xf numFmtId="0" fontId="15" fillId="0" borderId="10" xfId="9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9" applyNumberFormat="1" applyFont="1" applyFill="1" applyBorder="1" applyAlignment="1">
      <alignment horizontal="center" vertical="center" wrapText="1"/>
    </xf>
    <xf numFmtId="164" fontId="19" fillId="0" borderId="10" xfId="3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9" applyFont="1" applyFill="1" applyBorder="1" applyAlignment="1">
      <alignment horizontal="center" vertical="center"/>
    </xf>
    <xf numFmtId="164" fontId="19" fillId="0" borderId="10" xfId="3" applyFont="1" applyFill="1" applyBorder="1" applyAlignment="1">
      <alignment horizontal="center" vertical="center"/>
    </xf>
    <xf numFmtId="165" fontId="15" fillId="0" borderId="10" xfId="8" applyNumberFormat="1" applyFont="1" applyFill="1" applyBorder="1" applyAlignment="1">
      <alignment horizontal="center" vertical="center"/>
    </xf>
    <xf numFmtId="165" fontId="3" fillId="3" borderId="10" xfId="8" applyNumberFormat="1" applyFont="1" applyFill="1" applyBorder="1" applyAlignment="1">
      <alignment vertical="center"/>
    </xf>
    <xf numFmtId="165" fontId="13" fillId="0" borderId="10" xfId="8" applyNumberFormat="1" applyFont="1" applyFill="1" applyBorder="1" applyAlignment="1">
      <alignment vertical="center" wrapText="1"/>
    </xf>
    <xf numFmtId="165" fontId="3" fillId="0" borderId="10" xfId="8" applyNumberFormat="1" applyFont="1" applyFill="1" applyBorder="1" applyAlignment="1">
      <alignment vertical="center" wrapText="1"/>
    </xf>
    <xf numFmtId="49" fontId="60" fillId="0" borderId="10" xfId="0" applyNumberFormat="1" applyFont="1" applyFill="1" applyBorder="1" applyAlignment="1">
      <alignment horizontal="center"/>
    </xf>
    <xf numFmtId="165" fontId="45" fillId="0" borderId="10" xfId="8" applyNumberFormat="1" applyFont="1" applyFill="1" applyBorder="1" applyAlignment="1">
      <alignment horizontal="center"/>
    </xf>
    <xf numFmtId="165" fontId="14" fillId="0" borderId="10" xfId="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165" fontId="3" fillId="0" borderId="10" xfId="8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65" fontId="9" fillId="0" borderId="10" xfId="8" applyNumberFormat="1" applyFont="1" applyBorder="1" applyAlignment="1">
      <alignment horizontal="center" vertical="center" wrapText="1"/>
    </xf>
    <xf numFmtId="165" fontId="5" fillId="0" borderId="10" xfId="8" applyNumberFormat="1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33" fillId="0" borderId="10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righ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165" fontId="3" fillId="0" borderId="0" xfId="8" applyNumberFormat="1" applyFont="1" applyAlignment="1"/>
    <xf numFmtId="165" fontId="13" fillId="3" borderId="10" xfId="8" applyNumberFormat="1" applyFont="1" applyFill="1" applyBorder="1" applyAlignment="1">
      <alignment vertical="center" wrapText="1"/>
    </xf>
    <xf numFmtId="165" fontId="5" fillId="3" borderId="10" xfId="8" applyNumberFormat="1" applyFont="1" applyFill="1" applyBorder="1" applyAlignment="1"/>
    <xf numFmtId="165" fontId="5" fillId="0" borderId="10" xfId="8" applyNumberFormat="1" applyFont="1" applyFill="1" applyBorder="1" applyAlignment="1">
      <alignment vertical="center" wrapText="1"/>
    </xf>
    <xf numFmtId="165" fontId="5" fillId="3" borderId="10" xfId="8" applyNumberFormat="1" applyFont="1" applyFill="1" applyBorder="1" applyAlignment="1">
      <alignment vertical="center" wrapText="1"/>
    </xf>
    <xf numFmtId="165" fontId="3" fillId="3" borderId="10" xfId="8" applyNumberFormat="1" applyFont="1" applyFill="1" applyBorder="1"/>
    <xf numFmtId="0" fontId="14" fillId="0" borderId="0" xfId="0" applyFont="1" applyFill="1"/>
    <xf numFmtId="0" fontId="14" fillId="0" borderId="0" xfId="0" applyFont="1"/>
    <xf numFmtId="0" fontId="61" fillId="3" borderId="10" xfId="0" applyFont="1" applyFill="1" applyBorder="1"/>
    <xf numFmtId="0" fontId="14" fillId="3" borderId="14" xfId="0" applyFont="1" applyFill="1" applyBorder="1" applyAlignment="1"/>
    <xf numFmtId="0" fontId="14" fillId="3" borderId="14" xfId="0" applyFont="1" applyFill="1" applyBorder="1"/>
    <xf numFmtId="0" fontId="14" fillId="3" borderId="10" xfId="0" applyFont="1" applyFill="1" applyBorder="1" applyAlignment="1"/>
    <xf numFmtId="0" fontId="60" fillId="0" borderId="31" xfId="0" applyNumberFormat="1" applyFont="1" applyFill="1" applyBorder="1" applyAlignment="1"/>
    <xf numFmtId="0" fontId="45" fillId="0" borderId="31" xfId="0" applyNumberFormat="1" applyFont="1" applyFill="1" applyBorder="1" applyAlignment="1"/>
    <xf numFmtId="165" fontId="62" fillId="0" borderId="10" xfId="8" applyNumberFormat="1" applyFont="1" applyFill="1" applyBorder="1"/>
    <xf numFmtId="0" fontId="3" fillId="0" borderId="14" xfId="0" applyFont="1" applyFill="1" applyBorder="1" applyAlignment="1">
      <alignment horizontal="center" vertical="center"/>
    </xf>
    <xf numFmtId="0" fontId="61" fillId="3" borderId="10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63" fillId="3" borderId="10" xfId="0" applyFont="1" applyFill="1" applyBorder="1"/>
    <xf numFmtId="0" fontId="63" fillId="3" borderId="14" xfId="0" applyFont="1" applyFill="1" applyBorder="1"/>
    <xf numFmtId="0" fontId="63" fillId="3" borderId="14" xfId="0" applyFont="1" applyFill="1" applyBorder="1" applyAlignment="1"/>
    <xf numFmtId="0" fontId="63" fillId="3" borderId="10" xfId="0" applyFont="1" applyFill="1" applyBorder="1" applyAlignment="1"/>
    <xf numFmtId="0" fontId="3" fillId="0" borderId="10" xfId="0" applyFont="1" applyFill="1" applyBorder="1" applyAlignment="1">
      <alignment horizontal="center" vertical="top"/>
    </xf>
    <xf numFmtId="0" fontId="14" fillId="4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26" fillId="4" borderId="10" xfId="0" applyNumberFormat="1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4" borderId="10" xfId="0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0" xfId="0" applyFont="1" applyFill="1" applyBorder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3" borderId="12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vertical="top" wrapText="1"/>
    </xf>
    <xf numFmtId="0" fontId="5" fillId="3" borderId="0" xfId="0" applyFont="1" applyFill="1" applyAlignment="1">
      <alignment wrapText="1"/>
    </xf>
    <xf numFmtId="0" fontId="5" fillId="0" borderId="0" xfId="0" applyFont="1"/>
    <xf numFmtId="0" fontId="5" fillId="0" borderId="0" xfId="0" applyFont="1" applyFill="1" applyBorder="1"/>
    <xf numFmtId="0" fontId="5" fillId="0" borderId="10" xfId="0" applyFont="1" applyBorder="1" applyAlignment="1">
      <alignment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67" fillId="0" borderId="10" xfId="5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8" fillId="3" borderId="10" xfId="5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10" borderId="3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center"/>
    </xf>
    <xf numFmtId="0" fontId="0" fillId="0" borderId="10" xfId="0" applyFont="1" applyFill="1" applyBorder="1"/>
    <xf numFmtId="0" fontId="33" fillId="0" borderId="31" xfId="0" applyFont="1" applyFill="1" applyBorder="1" applyAlignment="1">
      <alignment horizontal="center" vertical="center" wrapText="1"/>
    </xf>
    <xf numFmtId="0" fontId="5" fillId="3" borderId="10" xfId="10" applyFont="1" applyFill="1" applyBorder="1" applyAlignment="1">
      <alignment horizontal="center" vertical="center" wrapText="1"/>
    </xf>
    <xf numFmtId="165" fontId="2" fillId="3" borderId="12" xfId="8" applyNumberFormat="1" applyFont="1" applyFill="1" applyBorder="1" applyAlignment="1">
      <alignment horizontal="center" vertical="center" wrapText="1"/>
    </xf>
    <xf numFmtId="165" fontId="2" fillId="3" borderId="36" xfId="8" applyNumberFormat="1" applyFont="1" applyFill="1" applyBorder="1" applyAlignment="1">
      <alignment horizontal="center" vertical="center" wrapText="1"/>
    </xf>
    <xf numFmtId="165" fontId="2" fillId="3" borderId="14" xfId="8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5" fontId="2" fillId="3" borderId="13" xfId="8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5" fontId="37" fillId="0" borderId="27" xfId="8" applyNumberFormat="1" applyFont="1" applyFill="1" applyBorder="1" applyAlignment="1">
      <alignment horizontal="center" vertical="center" wrapText="1"/>
    </xf>
    <xf numFmtId="165" fontId="0" fillId="0" borderId="28" xfId="8" applyNumberFormat="1" applyFont="1" applyFill="1" applyBorder="1" applyAlignment="1"/>
    <xf numFmtId="165" fontId="0" fillId="0" borderId="29" xfId="8" applyNumberFormat="1" applyFont="1" applyFill="1" applyBorder="1" applyAlignment="1"/>
    <xf numFmtId="165" fontId="0" fillId="0" borderId="30" xfId="8" applyNumberFormat="1" applyFont="1" applyFill="1" applyBorder="1" applyAlignment="1"/>
    <xf numFmtId="165" fontId="2" fillId="0" borderId="12" xfId="8" applyNumberFormat="1" applyFont="1" applyFill="1" applyBorder="1" applyAlignment="1">
      <alignment horizontal="center" vertical="center" wrapText="1"/>
    </xf>
    <xf numFmtId="165" fontId="2" fillId="0" borderId="13" xfId="8" applyNumberFormat="1" applyFont="1" applyFill="1" applyBorder="1" applyAlignment="1">
      <alignment horizontal="center" vertical="center" wrapText="1"/>
    </xf>
    <xf numFmtId="165" fontId="2" fillId="0" borderId="14" xfId="8" applyNumberFormat="1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/>
    <xf numFmtId="0" fontId="0" fillId="0" borderId="29" xfId="0" applyFont="1" applyFill="1" applyBorder="1" applyAlignment="1"/>
    <xf numFmtId="0" fontId="0" fillId="0" borderId="30" xfId="0" applyFont="1" applyFill="1" applyBorder="1" applyAlignment="1"/>
    <xf numFmtId="0" fontId="3" fillId="0" borderId="28" xfId="0" applyFont="1" applyFill="1" applyBorder="1" applyAlignment="1"/>
    <xf numFmtId="0" fontId="3" fillId="0" borderId="29" xfId="0" applyFont="1" applyFill="1" applyBorder="1" applyAlignment="1"/>
    <xf numFmtId="0" fontId="3" fillId="0" borderId="30" xfId="0" applyFont="1" applyFill="1" applyBorder="1" applyAlignment="1"/>
    <xf numFmtId="0" fontId="2" fillId="3" borderId="12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37" fillId="0" borderId="27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/>
    <xf numFmtId="0" fontId="3" fillId="0" borderId="33" xfId="0" applyFont="1" applyFill="1" applyBorder="1" applyAlignment="1"/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/>
    <xf numFmtId="0" fontId="3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center" textRotation="90" wrapText="1"/>
    </xf>
    <xf numFmtId="0" fontId="3" fillId="0" borderId="10" xfId="0" applyFont="1" applyFill="1" applyBorder="1" applyAlignment="1">
      <alignment vertical="center" textRotation="90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0" fillId="0" borderId="9" xfId="0" applyBorder="1" applyAlignment="1"/>
    <xf numFmtId="0" fontId="3" fillId="0" borderId="1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3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65" fontId="3" fillId="0" borderId="28" xfId="8" applyNumberFormat="1" applyFont="1" applyFill="1" applyBorder="1" applyAlignment="1">
      <alignment horizontal="center"/>
    </xf>
    <xf numFmtId="165" fontId="3" fillId="0" borderId="29" xfId="8" applyNumberFormat="1" applyFont="1" applyFill="1" applyBorder="1" applyAlignment="1">
      <alignment horizontal="center"/>
    </xf>
    <xf numFmtId="165" fontId="3" fillId="0" borderId="30" xfId="8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37" fillId="0" borderId="37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/>
    <xf numFmtId="0" fontId="14" fillId="0" borderId="30" xfId="0" applyFont="1" applyFill="1" applyBorder="1" applyAlignment="1"/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49" fontId="37" fillId="0" borderId="39" xfId="0" applyNumberFormat="1" applyFont="1" applyFill="1" applyBorder="1" applyAlignment="1">
      <alignment horizontal="center" vertical="center" wrapText="1"/>
    </xf>
    <xf numFmtId="0" fontId="15" fillId="3" borderId="10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65" fillId="0" borderId="29" xfId="0" applyFont="1" applyFill="1" applyBorder="1" applyAlignment="1"/>
    <xf numFmtId="0" fontId="65" fillId="0" borderId="30" xfId="0" applyFont="1" applyFill="1" applyBorder="1" applyAlignment="1"/>
    <xf numFmtId="0" fontId="3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3" fillId="0" borderId="37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49" fontId="49" fillId="0" borderId="2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165" fontId="3" fillId="0" borderId="10" xfId="8" applyNumberFormat="1" applyFont="1" applyFill="1" applyBorder="1"/>
  </cellXfs>
  <cellStyles count="11">
    <cellStyle name="40% — акцент6" xfId="9" builtinId="51"/>
    <cellStyle name="Excel Built-in Normal" xfId="3"/>
    <cellStyle name="Hyperlink" xfId="5"/>
    <cellStyle name="Вывод" xfId="7" builtinId="21"/>
    <cellStyle name="Гиперссылка 2" xfId="1"/>
    <cellStyle name="Гиперссылка 3" xfId="2"/>
    <cellStyle name="Обычный" xfId="0" builtinId="0"/>
    <cellStyle name="Обычный 2" xfId="4"/>
    <cellStyle name="Обычный 2 2" xfId="6"/>
    <cellStyle name="Обычный 3" xfId="10"/>
    <cellStyle name="Финансовый" xfId="8" builtinId="3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ank_urzhar@mail.ru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40"/>
  <sheetViews>
    <sheetView view="pageBreakPreview" zoomScale="60" zoomScaleNormal="85" workbookViewId="0">
      <pane ySplit="4" topLeftCell="A137" activePane="bottomLeft" state="frozen"/>
      <selection pane="bottomLeft"/>
    </sheetView>
  </sheetViews>
  <sheetFormatPr defaultColWidth="9.140625" defaultRowHeight="15"/>
  <cols>
    <col min="1" max="1" width="25" style="16" customWidth="1"/>
    <col min="2" max="2" width="9" style="39" customWidth="1"/>
    <col min="3" max="3" width="16.7109375" style="39" customWidth="1"/>
    <col min="4" max="4" width="15.140625" style="39" customWidth="1"/>
    <col min="5" max="5" width="13.7109375" style="39" customWidth="1"/>
    <col min="6" max="6" width="16.42578125" style="39" customWidth="1"/>
    <col min="7" max="7" width="13.140625" style="16" customWidth="1"/>
    <col min="8" max="8" width="18" style="16" customWidth="1"/>
    <col min="9" max="9" width="27.42578125" style="16" customWidth="1"/>
    <col min="10" max="10" width="12.5703125" style="16" customWidth="1"/>
    <col min="11" max="11" width="11.85546875" style="16" customWidth="1"/>
    <col min="12" max="12" width="9.140625" style="16"/>
    <col min="13" max="13" width="12" style="16" customWidth="1"/>
    <col min="14" max="16384" width="9.140625" style="16"/>
  </cols>
  <sheetData>
    <row r="1" spans="1:26">
      <c r="A1" s="19"/>
      <c r="B1" s="19"/>
      <c r="C1" s="19"/>
      <c r="D1" s="19"/>
      <c r="E1" s="19"/>
      <c r="F1" s="19"/>
    </row>
    <row r="2" spans="1:26" ht="20.25" customHeight="1">
      <c r="A2" s="604" t="s">
        <v>4</v>
      </c>
      <c r="B2" s="604"/>
      <c r="C2" s="604"/>
      <c r="D2" s="604"/>
      <c r="E2" s="604"/>
      <c r="F2" s="604"/>
      <c r="G2" s="20"/>
      <c r="H2" s="20"/>
      <c r="I2" s="20"/>
    </row>
    <row r="3" spans="1:26" ht="144.75" customHeight="1">
      <c r="A3" s="613" t="s">
        <v>5</v>
      </c>
      <c r="B3" s="614"/>
      <c r="C3" s="618" t="s">
        <v>6</v>
      </c>
      <c r="D3" s="618" t="s">
        <v>7</v>
      </c>
      <c r="E3" s="58" t="s">
        <v>8</v>
      </c>
      <c r="F3" s="618" t="s">
        <v>9</v>
      </c>
      <c r="G3" s="617"/>
      <c r="H3" s="607"/>
      <c r="I3" s="607"/>
    </row>
    <row r="4" spans="1:26" ht="15.75" hidden="1" customHeight="1">
      <c r="A4" s="615"/>
      <c r="B4" s="616"/>
      <c r="C4" s="619"/>
      <c r="D4" s="619"/>
      <c r="E4" s="58"/>
      <c r="F4" s="619"/>
      <c r="G4" s="617"/>
      <c r="H4" s="607"/>
      <c r="I4" s="607"/>
    </row>
    <row r="5" spans="1:26" ht="15.75" customHeight="1">
      <c r="A5" s="609" t="s">
        <v>153</v>
      </c>
      <c r="B5" s="610"/>
      <c r="C5" s="610"/>
      <c r="D5" s="610"/>
      <c r="E5" s="610"/>
      <c r="F5" s="611"/>
    </row>
    <row r="6" spans="1:26" ht="26.25" customHeight="1">
      <c r="A6" s="391" t="s">
        <v>10</v>
      </c>
      <c r="B6" s="394">
        <v>21</v>
      </c>
      <c r="C6" s="394">
        <v>4800</v>
      </c>
      <c r="D6" s="394">
        <v>76</v>
      </c>
      <c r="E6" s="394">
        <v>61</v>
      </c>
      <c r="F6" s="394">
        <v>15100</v>
      </c>
    </row>
    <row r="7" spans="1:26" ht="40.5" customHeight="1">
      <c r="A7" s="395" t="s">
        <v>11</v>
      </c>
      <c r="B7" s="391">
        <v>0</v>
      </c>
      <c r="C7" s="391">
        <v>0</v>
      </c>
      <c r="D7" s="391">
        <v>0</v>
      </c>
      <c r="E7" s="391">
        <v>0</v>
      </c>
      <c r="F7" s="391">
        <v>0</v>
      </c>
    </row>
    <row r="8" spans="1:26" ht="91.5" customHeight="1">
      <c r="A8" s="396" t="s">
        <v>154</v>
      </c>
      <c r="B8" s="391">
        <v>0</v>
      </c>
      <c r="C8" s="391">
        <v>0</v>
      </c>
      <c r="D8" s="391">
        <v>0</v>
      </c>
      <c r="E8" s="391">
        <v>0</v>
      </c>
      <c r="F8" s="391">
        <v>0</v>
      </c>
    </row>
    <row r="9" spans="1:26" ht="31.5">
      <c r="A9" s="396" t="s">
        <v>948</v>
      </c>
      <c r="B9" s="391"/>
      <c r="C9" s="391">
        <v>0</v>
      </c>
      <c r="D9" s="391">
        <v>0</v>
      </c>
      <c r="E9" s="391">
        <v>0</v>
      </c>
      <c r="F9" s="391">
        <v>0</v>
      </c>
    </row>
    <row r="10" spans="1:26" ht="15.75">
      <c r="A10" s="396" t="s">
        <v>13</v>
      </c>
      <c r="B10" s="391">
        <v>21</v>
      </c>
      <c r="C10" s="391">
        <v>4800</v>
      </c>
      <c r="D10" s="391">
        <v>76</v>
      </c>
      <c r="E10" s="391">
        <v>61</v>
      </c>
      <c r="F10" s="391">
        <v>15100</v>
      </c>
    </row>
    <row r="11" spans="1:26" ht="15.75">
      <c r="A11" s="396" t="s">
        <v>14</v>
      </c>
      <c r="B11" s="391">
        <v>0</v>
      </c>
      <c r="C11" s="391">
        <v>0</v>
      </c>
      <c r="D11" s="391">
        <v>0</v>
      </c>
      <c r="E11" s="391">
        <v>0</v>
      </c>
      <c r="F11" s="391">
        <v>0</v>
      </c>
    </row>
    <row r="12" spans="1:26" ht="15.75">
      <c r="A12" s="396" t="s">
        <v>15</v>
      </c>
      <c r="B12" s="397">
        <v>0</v>
      </c>
      <c r="C12" s="391">
        <v>0</v>
      </c>
      <c r="D12" s="391">
        <v>0</v>
      </c>
      <c r="E12" s="391">
        <v>0</v>
      </c>
      <c r="F12" s="398"/>
    </row>
    <row r="13" spans="1:26" ht="15.75">
      <c r="A13" s="601" t="s">
        <v>186</v>
      </c>
      <c r="B13" s="612"/>
      <c r="C13" s="612"/>
      <c r="D13" s="612"/>
      <c r="E13" s="612"/>
      <c r="F13" s="603"/>
    </row>
    <row r="14" spans="1:26" ht="15.75">
      <c r="A14" s="391" t="s">
        <v>10</v>
      </c>
      <c r="B14" s="394">
        <v>37</v>
      </c>
      <c r="C14" s="394">
        <v>56155</v>
      </c>
      <c r="D14" s="394">
        <v>71</v>
      </c>
      <c r="E14" s="394">
        <v>20</v>
      </c>
      <c r="F14" s="394">
        <v>1000</v>
      </c>
      <c r="G14" s="60"/>
    </row>
    <row r="15" spans="1:26" ht="31.5">
      <c r="A15" s="395" t="s">
        <v>11</v>
      </c>
      <c r="B15" s="391">
        <v>19</v>
      </c>
      <c r="C15" s="391">
        <v>26000</v>
      </c>
      <c r="D15" s="391">
        <v>24</v>
      </c>
      <c r="E15" s="391">
        <v>5</v>
      </c>
      <c r="F15" s="391">
        <v>200</v>
      </c>
      <c r="Q15" s="23"/>
      <c r="R15" s="22"/>
      <c r="S15" s="24"/>
      <c r="T15" s="22"/>
      <c r="U15" s="22"/>
      <c r="V15" s="22"/>
      <c r="W15" s="22"/>
      <c r="X15" s="22"/>
      <c r="Y15" s="22"/>
      <c r="Z15" s="22"/>
    </row>
    <row r="16" spans="1:26" ht="15.75">
      <c r="A16" s="396" t="s">
        <v>12</v>
      </c>
      <c r="B16" s="391"/>
      <c r="C16" s="391"/>
      <c r="D16" s="391"/>
      <c r="E16" s="391"/>
      <c r="F16" s="391"/>
      <c r="Q16" s="25"/>
    </row>
    <row r="17" spans="1:26" ht="31.5">
      <c r="A17" s="396" t="s">
        <v>948</v>
      </c>
      <c r="B17" s="391">
        <v>37</v>
      </c>
      <c r="C17" s="391">
        <v>30155</v>
      </c>
      <c r="D17" s="391">
        <v>47</v>
      </c>
      <c r="E17" s="391">
        <v>15</v>
      </c>
      <c r="F17" s="391">
        <v>800</v>
      </c>
      <c r="Q17" s="27"/>
      <c r="R17" s="19"/>
      <c r="S17" s="19"/>
      <c r="T17" s="19"/>
      <c r="U17" s="19"/>
      <c r="V17" s="28"/>
      <c r="W17" s="28"/>
      <c r="X17" s="28"/>
      <c r="Y17" s="28"/>
      <c r="Z17" s="28"/>
    </row>
    <row r="18" spans="1:26" ht="15.75">
      <c r="A18" s="396" t="s">
        <v>13</v>
      </c>
      <c r="B18" s="391"/>
      <c r="C18" s="391"/>
      <c r="D18" s="391"/>
      <c r="E18" s="391"/>
      <c r="F18" s="391"/>
      <c r="Q18" s="29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7.25" customHeight="1">
      <c r="A19" s="396" t="s">
        <v>14</v>
      </c>
      <c r="B19" s="391"/>
      <c r="C19" s="391"/>
      <c r="D19" s="391"/>
      <c r="E19" s="391"/>
      <c r="F19" s="391"/>
      <c r="Q19" s="607"/>
      <c r="R19" s="607"/>
      <c r="S19" s="607"/>
      <c r="T19" s="607"/>
      <c r="U19" s="607"/>
      <c r="V19" s="607"/>
      <c r="W19" s="607"/>
      <c r="X19" s="607"/>
      <c r="Y19" s="607"/>
      <c r="Z19" s="607"/>
    </row>
    <row r="20" spans="1:26" ht="15.75">
      <c r="A20" s="396" t="s">
        <v>15</v>
      </c>
      <c r="B20" s="399"/>
      <c r="C20" s="399"/>
      <c r="D20" s="399"/>
      <c r="E20" s="399"/>
      <c r="F20" s="398"/>
      <c r="Q20" s="607"/>
      <c r="R20" s="607"/>
      <c r="S20" s="607"/>
      <c r="T20" s="21"/>
      <c r="U20" s="607"/>
      <c r="V20" s="607"/>
      <c r="W20" s="607"/>
      <c r="X20" s="607"/>
      <c r="Y20" s="607"/>
      <c r="Z20" s="607"/>
    </row>
    <row r="21" spans="1:26" ht="15.75">
      <c r="A21" s="601" t="s">
        <v>283</v>
      </c>
      <c r="B21" s="612"/>
      <c r="C21" s="612"/>
      <c r="D21" s="612"/>
      <c r="E21" s="612"/>
      <c r="F21" s="603"/>
      <c r="Q21" s="607"/>
      <c r="R21" s="607"/>
      <c r="S21" s="607"/>
      <c r="T21" s="21"/>
      <c r="U21" s="607"/>
      <c r="V21" s="607"/>
      <c r="W21" s="607"/>
      <c r="X21" s="30"/>
      <c r="Y21" s="30"/>
      <c r="Z21" s="607"/>
    </row>
    <row r="22" spans="1:26" ht="15.75">
      <c r="A22" s="391" t="s">
        <v>10</v>
      </c>
      <c r="B22" s="400">
        <v>17</v>
      </c>
      <c r="C22" s="400">
        <v>222</v>
      </c>
      <c r="D22" s="400">
        <v>23</v>
      </c>
      <c r="E22" s="394">
        <v>21</v>
      </c>
      <c r="F22" s="394">
        <v>630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31.5">
      <c r="A23" s="395" t="s">
        <v>11</v>
      </c>
      <c r="B23" s="401">
        <v>2</v>
      </c>
      <c r="C23" s="401">
        <v>16</v>
      </c>
      <c r="D23" s="401">
        <v>1</v>
      </c>
      <c r="E23" s="391">
        <v>4</v>
      </c>
      <c r="F23" s="391">
        <v>120</v>
      </c>
      <c r="Q23" s="23"/>
      <c r="R23" s="608"/>
      <c r="S23" s="606"/>
      <c r="T23" s="606"/>
      <c r="U23" s="608"/>
      <c r="V23" s="608"/>
      <c r="W23" s="606"/>
      <c r="X23" s="606"/>
      <c r="Y23" s="606"/>
      <c r="Z23" s="606"/>
    </row>
    <row r="24" spans="1:26" ht="15.75">
      <c r="A24" s="396" t="s">
        <v>12</v>
      </c>
      <c r="B24" s="402">
        <v>0</v>
      </c>
      <c r="C24" s="402">
        <v>0</v>
      </c>
      <c r="D24" s="402">
        <v>0</v>
      </c>
      <c r="E24" s="402">
        <v>0</v>
      </c>
      <c r="F24" s="402">
        <v>0</v>
      </c>
      <c r="Q24" s="23"/>
      <c r="R24" s="608"/>
      <c r="S24" s="606"/>
      <c r="T24" s="606"/>
      <c r="U24" s="608"/>
      <c r="V24" s="608"/>
      <c r="W24" s="606"/>
      <c r="X24" s="606"/>
      <c r="Y24" s="606"/>
      <c r="Z24" s="606"/>
    </row>
    <row r="25" spans="1:26" ht="31.5">
      <c r="A25" s="396" t="s">
        <v>948</v>
      </c>
      <c r="B25" s="402">
        <v>0</v>
      </c>
      <c r="C25" s="402">
        <v>0</v>
      </c>
      <c r="D25" s="402">
        <v>0</v>
      </c>
      <c r="E25" s="402">
        <v>0</v>
      </c>
      <c r="F25" s="402">
        <v>0</v>
      </c>
      <c r="Q25" s="23"/>
      <c r="R25" s="608"/>
      <c r="S25" s="24"/>
      <c r="T25" s="24"/>
      <c r="U25" s="23"/>
      <c r="V25" s="23"/>
      <c r="W25" s="23"/>
      <c r="X25" s="23"/>
      <c r="Y25" s="23"/>
      <c r="Z25" s="23"/>
    </row>
    <row r="26" spans="1:26" ht="25.5" customHeight="1">
      <c r="A26" s="396" t="s">
        <v>13</v>
      </c>
      <c r="B26" s="401">
        <v>15</v>
      </c>
      <c r="C26" s="401">
        <v>206</v>
      </c>
      <c r="D26" s="401">
        <v>22</v>
      </c>
      <c r="E26" s="391">
        <v>17</v>
      </c>
      <c r="F26" s="391">
        <v>510</v>
      </c>
      <c r="Q26" s="23"/>
      <c r="R26" s="608"/>
      <c r="S26" s="24"/>
      <c r="T26" s="24"/>
      <c r="U26" s="23"/>
      <c r="V26" s="23"/>
      <c r="W26" s="23"/>
      <c r="X26" s="23"/>
      <c r="Y26" s="23"/>
      <c r="Z26" s="23"/>
    </row>
    <row r="27" spans="1:26" ht="15.75">
      <c r="A27" s="396" t="s">
        <v>14</v>
      </c>
      <c r="B27" s="402">
        <v>0</v>
      </c>
      <c r="C27" s="402">
        <v>0</v>
      </c>
      <c r="D27" s="402">
        <v>0</v>
      </c>
      <c r="E27" s="402">
        <v>0</v>
      </c>
      <c r="F27" s="402">
        <v>0</v>
      </c>
    </row>
    <row r="28" spans="1:26" ht="15.75">
      <c r="A28" s="396" t="s">
        <v>15</v>
      </c>
      <c r="B28" s="402">
        <v>0</v>
      </c>
      <c r="C28" s="402">
        <v>0</v>
      </c>
      <c r="D28" s="402">
        <v>0</v>
      </c>
      <c r="E28" s="402">
        <v>0</v>
      </c>
      <c r="F28" s="402">
        <v>0</v>
      </c>
    </row>
    <row r="29" spans="1:26" ht="15.75">
      <c r="A29" s="601" t="s">
        <v>333</v>
      </c>
      <c r="B29" s="612"/>
      <c r="C29" s="612"/>
      <c r="D29" s="612"/>
      <c r="E29" s="612"/>
      <c r="F29" s="603"/>
    </row>
    <row r="30" spans="1:26" ht="15" customHeight="1">
      <c r="A30" s="391" t="s">
        <v>10</v>
      </c>
      <c r="B30" s="394">
        <f>SUM(B31:B36)</f>
        <v>49</v>
      </c>
      <c r="C30" s="394">
        <f>SUM(C31:C36)</f>
        <v>555</v>
      </c>
      <c r="D30" s="394">
        <f>SUM(D31:D36)</f>
        <v>18</v>
      </c>
      <c r="E30" s="394">
        <f>SUM(E31:E36)</f>
        <v>45</v>
      </c>
      <c r="F30" s="394">
        <f>SUM(F31:F36)</f>
        <v>950</v>
      </c>
    </row>
    <row r="31" spans="1:26" ht="31.5">
      <c r="A31" s="395" t="s">
        <v>11</v>
      </c>
      <c r="B31" s="391">
        <v>2</v>
      </c>
      <c r="C31" s="391">
        <v>20</v>
      </c>
      <c r="D31" s="391">
        <v>0</v>
      </c>
      <c r="E31" s="391">
        <v>0</v>
      </c>
      <c r="F31" s="391">
        <v>0</v>
      </c>
    </row>
    <row r="32" spans="1:26" ht="15.75">
      <c r="A32" s="396" t="s">
        <v>12</v>
      </c>
      <c r="B32" s="391">
        <v>0</v>
      </c>
      <c r="C32" s="391">
        <v>0</v>
      </c>
      <c r="D32" s="391">
        <v>0</v>
      </c>
      <c r="E32" s="391">
        <v>0</v>
      </c>
      <c r="F32" s="391">
        <v>0</v>
      </c>
    </row>
    <row r="33" spans="1:29" ht="23.25" customHeight="1">
      <c r="A33" s="396" t="s">
        <v>948</v>
      </c>
      <c r="B33" s="391">
        <v>14</v>
      </c>
      <c r="C33" s="391">
        <v>162</v>
      </c>
      <c r="D33" s="391">
        <v>0</v>
      </c>
      <c r="E33" s="391">
        <v>30</v>
      </c>
      <c r="F33" s="391">
        <v>750</v>
      </c>
    </row>
    <row r="34" spans="1:29" ht="23.25" customHeight="1">
      <c r="A34" s="396" t="s">
        <v>13</v>
      </c>
      <c r="B34" s="391">
        <v>18</v>
      </c>
      <c r="C34" s="391">
        <v>202</v>
      </c>
      <c r="D34" s="403">
        <v>13</v>
      </c>
      <c r="E34" s="391">
        <v>15</v>
      </c>
      <c r="F34" s="391">
        <v>200</v>
      </c>
      <c r="H34" s="26"/>
    </row>
    <row r="35" spans="1:29" s="26" customFormat="1" ht="15.75">
      <c r="A35" s="396" t="s">
        <v>14</v>
      </c>
      <c r="B35" s="391">
        <v>15</v>
      </c>
      <c r="C35" s="391">
        <v>171</v>
      </c>
      <c r="D35" s="403">
        <v>5</v>
      </c>
      <c r="E35" s="391">
        <v>0</v>
      </c>
      <c r="F35" s="391">
        <v>0</v>
      </c>
      <c r="H35" s="16"/>
      <c r="Q35" s="31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15.75">
      <c r="A36" s="396" t="s">
        <v>15</v>
      </c>
      <c r="B36" s="391">
        <v>0</v>
      </c>
      <c r="C36" s="391">
        <v>0</v>
      </c>
      <c r="D36" s="391">
        <v>0</v>
      </c>
      <c r="E36" s="391">
        <v>0</v>
      </c>
      <c r="F36" s="391">
        <v>0</v>
      </c>
    </row>
    <row r="37" spans="1:29" ht="15.75" customHeight="1">
      <c r="A37" s="601" t="s">
        <v>399</v>
      </c>
      <c r="B37" s="612"/>
      <c r="C37" s="612"/>
      <c r="D37" s="612"/>
      <c r="E37" s="612"/>
      <c r="F37" s="603"/>
    </row>
    <row r="38" spans="1:29" ht="15.75">
      <c r="A38" s="391" t="s">
        <v>10</v>
      </c>
      <c r="B38" s="394">
        <f>SUM(B39:B44)</f>
        <v>16</v>
      </c>
      <c r="C38" s="394">
        <f>SUM(C39:C44)</f>
        <v>2056</v>
      </c>
      <c r="D38" s="394">
        <f>SUM(D39:D44)</f>
        <v>17</v>
      </c>
      <c r="E38" s="394">
        <f>SUM(E39:E44)</f>
        <v>26</v>
      </c>
      <c r="F38" s="394">
        <f>SUM(F39:F44)</f>
        <v>1587</v>
      </c>
    </row>
    <row r="39" spans="1:29" ht="31.5">
      <c r="A39" s="395" t="s">
        <v>11</v>
      </c>
      <c r="B39" s="391">
        <v>2</v>
      </c>
      <c r="C39" s="391">
        <v>80</v>
      </c>
      <c r="D39" s="391">
        <v>0</v>
      </c>
      <c r="E39" s="391">
        <v>2</v>
      </c>
      <c r="F39" s="391">
        <v>5</v>
      </c>
    </row>
    <row r="40" spans="1:29" ht="15.75">
      <c r="A40" s="396" t="s">
        <v>12</v>
      </c>
      <c r="B40" s="391">
        <v>1</v>
      </c>
      <c r="C40" s="391">
        <v>700</v>
      </c>
      <c r="D40" s="391">
        <v>0</v>
      </c>
      <c r="E40" s="391">
        <v>1</v>
      </c>
      <c r="F40" s="391">
        <v>6</v>
      </c>
      <c r="Y40" s="32"/>
    </row>
    <row r="41" spans="1:29" ht="30.75" customHeight="1">
      <c r="A41" s="396" t="s">
        <v>948</v>
      </c>
      <c r="B41" s="391">
        <v>13</v>
      </c>
      <c r="C41" s="391">
        <v>1276</v>
      </c>
      <c r="D41" s="391">
        <v>17</v>
      </c>
      <c r="E41" s="391">
        <v>4</v>
      </c>
      <c r="F41" s="391">
        <v>359</v>
      </c>
      <c r="Y41" s="32"/>
    </row>
    <row r="42" spans="1:29" ht="15.75">
      <c r="A42" s="396" t="s">
        <v>13</v>
      </c>
      <c r="B42" s="391">
        <v>0</v>
      </c>
      <c r="C42" s="391">
        <v>0</v>
      </c>
      <c r="D42" s="391">
        <v>0</v>
      </c>
      <c r="E42" s="391">
        <v>18</v>
      </c>
      <c r="F42" s="391">
        <v>1167</v>
      </c>
      <c r="Y42" s="32"/>
    </row>
    <row r="43" spans="1:29" ht="15.75">
      <c r="A43" s="396" t="s">
        <v>14</v>
      </c>
      <c r="B43" s="391">
        <v>0</v>
      </c>
      <c r="C43" s="391">
        <v>0</v>
      </c>
      <c r="D43" s="391">
        <v>0</v>
      </c>
      <c r="E43" s="391">
        <v>1</v>
      </c>
      <c r="F43" s="391">
        <v>50</v>
      </c>
    </row>
    <row r="44" spans="1:29" ht="15.75">
      <c r="A44" s="396" t="s">
        <v>15</v>
      </c>
      <c r="B44" s="399">
        <v>0</v>
      </c>
      <c r="C44" s="399">
        <v>0</v>
      </c>
      <c r="D44" s="399">
        <v>0</v>
      </c>
      <c r="E44" s="399">
        <v>0</v>
      </c>
      <c r="F44" s="398">
        <v>0</v>
      </c>
    </row>
    <row r="45" spans="1:29" ht="15.75">
      <c r="A45" s="601" t="s">
        <v>409</v>
      </c>
      <c r="B45" s="612"/>
      <c r="C45" s="612"/>
      <c r="D45" s="612"/>
      <c r="E45" s="612"/>
      <c r="F45" s="603"/>
    </row>
    <row r="46" spans="1:29" ht="15.75">
      <c r="A46" s="391" t="s">
        <v>10</v>
      </c>
      <c r="B46" s="394">
        <v>49</v>
      </c>
      <c r="C46" s="394">
        <v>4818</v>
      </c>
      <c r="D46" s="394">
        <v>27</v>
      </c>
      <c r="E46" s="394">
        <v>275</v>
      </c>
      <c r="F46" s="394">
        <v>29304</v>
      </c>
    </row>
    <row r="47" spans="1:29" ht="31.5">
      <c r="A47" s="395" t="s">
        <v>11</v>
      </c>
      <c r="B47" s="391">
        <v>0</v>
      </c>
      <c r="C47" s="391">
        <v>0</v>
      </c>
      <c r="D47" s="391">
        <v>0</v>
      </c>
      <c r="E47" s="391">
        <v>0</v>
      </c>
      <c r="F47" s="391">
        <v>0</v>
      </c>
      <c r="Q47" s="33"/>
      <c r="R47" s="22"/>
      <c r="S47" s="22"/>
      <c r="T47" s="22"/>
      <c r="U47" s="22"/>
      <c r="V47" s="22"/>
      <c r="W47" s="22"/>
      <c r="X47" s="22"/>
    </row>
    <row r="48" spans="1:29" ht="15.75">
      <c r="A48" s="396" t="s">
        <v>12</v>
      </c>
      <c r="B48" s="391">
        <v>0</v>
      </c>
      <c r="C48" s="391">
        <v>0</v>
      </c>
      <c r="D48" s="391">
        <v>0</v>
      </c>
      <c r="E48" s="391">
        <v>0</v>
      </c>
      <c r="F48" s="391">
        <v>0</v>
      </c>
      <c r="Q48" s="34"/>
    </row>
    <row r="49" spans="1:29" ht="31.5">
      <c r="A49" s="396" t="s">
        <v>948</v>
      </c>
      <c r="B49" s="391">
        <v>25</v>
      </c>
      <c r="C49" s="391">
        <v>2750</v>
      </c>
      <c r="D49" s="391">
        <v>2</v>
      </c>
      <c r="E49" s="391">
        <v>89</v>
      </c>
      <c r="F49" s="391">
        <v>14144</v>
      </c>
      <c r="AC49" s="26"/>
    </row>
    <row r="50" spans="1:29" ht="15.75">
      <c r="A50" s="396" t="s">
        <v>13</v>
      </c>
      <c r="B50" s="391">
        <v>5</v>
      </c>
      <c r="C50" s="391">
        <v>260</v>
      </c>
      <c r="D50" s="391">
        <v>12</v>
      </c>
      <c r="E50" s="391">
        <v>10</v>
      </c>
      <c r="F50" s="391">
        <v>295</v>
      </c>
    </row>
    <row r="51" spans="1:29" ht="15.75">
      <c r="A51" s="396" t="s">
        <v>14</v>
      </c>
      <c r="B51" s="391">
        <v>19</v>
      </c>
      <c r="C51" s="391">
        <v>1808</v>
      </c>
      <c r="D51" s="391">
        <v>13</v>
      </c>
      <c r="E51" s="391">
        <v>176</v>
      </c>
      <c r="F51" s="391">
        <v>14865</v>
      </c>
    </row>
    <row r="52" spans="1:29" ht="15.75">
      <c r="A52" s="396" t="s">
        <v>15</v>
      </c>
      <c r="B52" s="404">
        <v>0</v>
      </c>
      <c r="C52" s="404">
        <v>0</v>
      </c>
      <c r="D52" s="397">
        <v>0</v>
      </c>
      <c r="E52" s="397">
        <v>0</v>
      </c>
      <c r="F52" s="405">
        <v>0</v>
      </c>
    </row>
    <row r="53" spans="1:29" ht="32.25" customHeight="1">
      <c r="A53" s="601" t="s">
        <v>421</v>
      </c>
      <c r="B53" s="612"/>
      <c r="C53" s="612"/>
      <c r="D53" s="612"/>
      <c r="E53" s="612"/>
      <c r="F53" s="603"/>
    </row>
    <row r="54" spans="1:29" ht="31.5" customHeight="1">
      <c r="A54" s="391" t="s">
        <v>10</v>
      </c>
      <c r="B54" s="394">
        <v>19</v>
      </c>
      <c r="C54" s="394">
        <v>1410</v>
      </c>
      <c r="D54" s="394">
        <v>26</v>
      </c>
      <c r="E54" s="394">
        <v>26</v>
      </c>
      <c r="F54" s="394">
        <v>740</v>
      </c>
    </row>
    <row r="55" spans="1:29" ht="31.5">
      <c r="A55" s="395" t="s">
        <v>11</v>
      </c>
      <c r="B55" s="391"/>
      <c r="C55" s="391"/>
      <c r="D55" s="391"/>
      <c r="E55" s="391"/>
      <c r="F55" s="391"/>
    </row>
    <row r="56" spans="1:29" ht="15.75">
      <c r="A56" s="396" t="s">
        <v>12</v>
      </c>
      <c r="B56" s="391"/>
      <c r="C56" s="391"/>
      <c r="D56" s="391"/>
      <c r="E56" s="391"/>
      <c r="F56" s="391"/>
    </row>
    <row r="57" spans="1:29" ht="15.75" customHeight="1">
      <c r="A57" s="396" t="s">
        <v>422</v>
      </c>
      <c r="B57" s="391">
        <v>19</v>
      </c>
      <c r="C57" s="391">
        <v>1410</v>
      </c>
      <c r="D57" s="391">
        <v>26</v>
      </c>
      <c r="E57" s="391">
        <v>26</v>
      </c>
      <c r="F57" s="391">
        <v>740</v>
      </c>
    </row>
    <row r="58" spans="1:29" ht="15.75">
      <c r="A58" s="396" t="s">
        <v>13</v>
      </c>
      <c r="B58" s="391"/>
      <c r="C58" s="391"/>
      <c r="D58" s="391"/>
      <c r="E58" s="391"/>
      <c r="F58" s="391"/>
    </row>
    <row r="59" spans="1:29" ht="22.5" customHeight="1">
      <c r="A59" s="396" t="s">
        <v>14</v>
      </c>
      <c r="B59" s="391"/>
      <c r="C59" s="391"/>
      <c r="D59" s="391"/>
      <c r="E59" s="391"/>
      <c r="F59" s="391"/>
    </row>
    <row r="60" spans="1:29" ht="15.75">
      <c r="A60" s="396" t="s">
        <v>15</v>
      </c>
      <c r="B60" s="399"/>
      <c r="C60" s="399"/>
      <c r="D60" s="399"/>
      <c r="E60" s="399"/>
      <c r="F60" s="398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9" ht="15.75" customHeight="1">
      <c r="A61" s="624" t="s">
        <v>480</v>
      </c>
      <c r="B61" s="625"/>
      <c r="C61" s="625"/>
      <c r="D61" s="625"/>
      <c r="E61" s="625"/>
      <c r="F61" s="626"/>
      <c r="Z61" s="26"/>
      <c r="AA61" s="26"/>
      <c r="AB61" s="26"/>
    </row>
    <row r="62" spans="1:29" ht="36.75" customHeight="1">
      <c r="A62" s="391" t="s">
        <v>10</v>
      </c>
      <c r="B62" s="394">
        <f>SUM(B63:B68)</f>
        <v>31</v>
      </c>
      <c r="C62" s="394">
        <f>SUM(C63:C68)</f>
        <v>2503</v>
      </c>
      <c r="D62" s="394">
        <f>SUM(D63:D68)</f>
        <v>2</v>
      </c>
      <c r="E62" s="394">
        <f>SUM(E63:E68)</f>
        <v>165</v>
      </c>
      <c r="F62" s="394">
        <f>SUM(F63:F68)</f>
        <v>3300</v>
      </c>
    </row>
    <row r="63" spans="1:29" ht="30.75" customHeight="1">
      <c r="A63" s="395" t="s">
        <v>11</v>
      </c>
      <c r="B63" s="391">
        <v>1</v>
      </c>
      <c r="C63" s="391">
        <v>23</v>
      </c>
      <c r="D63" s="391"/>
      <c r="E63" s="391">
        <v>0</v>
      </c>
      <c r="F63" s="391">
        <v>0</v>
      </c>
    </row>
    <row r="64" spans="1:29" ht="28.5" customHeight="1">
      <c r="A64" s="396" t="s">
        <v>12</v>
      </c>
      <c r="B64" s="391">
        <v>0</v>
      </c>
      <c r="C64" s="391">
        <v>0</v>
      </c>
      <c r="D64" s="391">
        <v>0</v>
      </c>
      <c r="E64" s="391">
        <v>0</v>
      </c>
      <c r="F64" s="391">
        <v>0</v>
      </c>
    </row>
    <row r="65" spans="1:24" ht="28.5" customHeight="1">
      <c r="A65" s="396" t="s">
        <v>948</v>
      </c>
      <c r="B65" s="391">
        <v>16</v>
      </c>
      <c r="C65" s="391">
        <v>1780</v>
      </c>
      <c r="D65" s="391">
        <v>1</v>
      </c>
      <c r="E65" s="391">
        <v>41</v>
      </c>
      <c r="F65" s="391">
        <v>820</v>
      </c>
    </row>
    <row r="66" spans="1:24" ht="28.5" customHeight="1">
      <c r="A66" s="396" t="s">
        <v>13</v>
      </c>
      <c r="B66" s="391">
        <v>14</v>
      </c>
      <c r="C66" s="391">
        <v>700</v>
      </c>
      <c r="D66" s="391">
        <v>1</v>
      </c>
      <c r="E66" s="391">
        <v>124</v>
      </c>
      <c r="F66" s="391">
        <v>2480</v>
      </c>
    </row>
    <row r="67" spans="1:24" ht="15.75">
      <c r="A67" s="396" t="s">
        <v>14</v>
      </c>
      <c r="B67" s="391">
        <v>0</v>
      </c>
      <c r="C67" s="391">
        <v>0</v>
      </c>
      <c r="D67" s="391">
        <v>0</v>
      </c>
      <c r="E67" s="391">
        <v>0</v>
      </c>
      <c r="F67" s="391">
        <v>0</v>
      </c>
    </row>
    <row r="68" spans="1:24" ht="15.75">
      <c r="A68" s="396" t="s">
        <v>15</v>
      </c>
      <c r="B68" s="399">
        <v>0</v>
      </c>
      <c r="C68" s="399">
        <v>0</v>
      </c>
      <c r="D68" s="399">
        <v>0</v>
      </c>
      <c r="E68" s="399">
        <v>0</v>
      </c>
      <c r="F68" s="398">
        <v>0</v>
      </c>
    </row>
    <row r="69" spans="1:24" ht="15.75">
      <c r="A69" s="601" t="s">
        <v>498</v>
      </c>
      <c r="B69" s="612"/>
      <c r="C69" s="612"/>
      <c r="D69" s="612"/>
      <c r="E69" s="612"/>
      <c r="F69" s="603"/>
    </row>
    <row r="70" spans="1:24" ht="15.75">
      <c r="A70" s="391" t="s">
        <v>10</v>
      </c>
      <c r="B70" s="394">
        <f>SUM(B71:B76)</f>
        <v>34</v>
      </c>
      <c r="C70" s="394">
        <f>SUM(C71:C76)</f>
        <v>566</v>
      </c>
      <c r="D70" s="394">
        <f>SUM(D71:D76)</f>
        <v>34</v>
      </c>
      <c r="E70" s="394">
        <f>SUM(E71:E76)</f>
        <v>250</v>
      </c>
      <c r="F70" s="394">
        <f>SUM(F71:F76)</f>
        <v>18900</v>
      </c>
      <c r="Q70" s="35"/>
    </row>
    <row r="71" spans="1:24" ht="31.5">
      <c r="A71" s="395" t="s">
        <v>11</v>
      </c>
      <c r="B71" s="391">
        <v>0</v>
      </c>
      <c r="C71" s="391">
        <v>0</v>
      </c>
      <c r="D71" s="391">
        <v>0</v>
      </c>
      <c r="E71" s="391">
        <v>0</v>
      </c>
      <c r="F71" s="391">
        <v>0</v>
      </c>
      <c r="U71" s="26"/>
      <c r="V71" s="26"/>
      <c r="W71" s="26"/>
      <c r="X71" s="26"/>
    </row>
    <row r="72" spans="1:24" ht="15.75">
      <c r="A72" s="396" t="s">
        <v>12</v>
      </c>
      <c r="B72" s="391">
        <v>6</v>
      </c>
      <c r="C72" s="391">
        <v>98</v>
      </c>
      <c r="D72" s="391">
        <v>4</v>
      </c>
      <c r="E72" s="391">
        <v>45</v>
      </c>
      <c r="F72" s="391">
        <v>3180</v>
      </c>
    </row>
    <row r="73" spans="1:24" ht="31.5">
      <c r="A73" s="396" t="s">
        <v>948</v>
      </c>
      <c r="B73" s="391">
        <v>21</v>
      </c>
      <c r="C73" s="391">
        <v>369</v>
      </c>
      <c r="D73" s="391">
        <v>20</v>
      </c>
      <c r="E73" s="391">
        <v>163</v>
      </c>
      <c r="F73" s="391">
        <v>12670</v>
      </c>
    </row>
    <row r="74" spans="1:24" ht="15.75">
      <c r="A74" s="396" t="s">
        <v>13</v>
      </c>
      <c r="B74" s="391">
        <v>1</v>
      </c>
      <c r="C74" s="391">
        <v>18</v>
      </c>
      <c r="D74" s="391">
        <v>1</v>
      </c>
      <c r="E74" s="391">
        <v>7</v>
      </c>
      <c r="F74" s="391">
        <v>450</v>
      </c>
    </row>
    <row r="75" spans="1:24" ht="15.75">
      <c r="A75" s="396" t="s">
        <v>14</v>
      </c>
      <c r="B75" s="391">
        <v>6</v>
      </c>
      <c r="C75" s="391">
        <v>81</v>
      </c>
      <c r="D75" s="391">
        <v>9</v>
      </c>
      <c r="E75" s="391">
        <v>35</v>
      </c>
      <c r="F75" s="391">
        <v>2600</v>
      </c>
    </row>
    <row r="76" spans="1:24" ht="15.75">
      <c r="A76" s="396" t="s">
        <v>15</v>
      </c>
      <c r="B76" s="397">
        <v>0</v>
      </c>
      <c r="C76" s="397">
        <v>0</v>
      </c>
      <c r="D76" s="397">
        <v>0</v>
      </c>
      <c r="E76" s="397">
        <v>0</v>
      </c>
      <c r="F76" s="405">
        <v>0</v>
      </c>
      <c r="O76" s="28"/>
      <c r="U76" s="28"/>
      <c r="V76" s="28"/>
      <c r="W76" s="28"/>
      <c r="X76" s="605"/>
    </row>
    <row r="77" spans="1:24" ht="30.75" customHeight="1">
      <c r="A77" s="620" t="s">
        <v>515</v>
      </c>
      <c r="B77" s="621"/>
      <c r="C77" s="622"/>
      <c r="D77" s="622"/>
      <c r="E77" s="622"/>
      <c r="F77" s="623"/>
      <c r="O77" s="28"/>
      <c r="U77" s="28"/>
      <c r="V77" s="28"/>
      <c r="W77" s="28"/>
      <c r="X77" s="605"/>
    </row>
    <row r="78" spans="1:24" ht="15.75">
      <c r="A78" s="406" t="s">
        <v>10</v>
      </c>
      <c r="B78" s="407">
        <f>SUM(B79:B84)</f>
        <v>78</v>
      </c>
      <c r="C78" s="407">
        <f>SUM(C79:C84)</f>
        <v>2564</v>
      </c>
      <c r="D78" s="407">
        <f>SUM(D79:D84)</f>
        <v>156</v>
      </c>
      <c r="E78" s="407">
        <f>SUM(E79:E84)</f>
        <v>414</v>
      </c>
      <c r="F78" s="407">
        <f>SUM(F79:F84)</f>
        <v>2280</v>
      </c>
      <c r="O78" s="28"/>
      <c r="U78" s="28"/>
      <c r="V78" s="28"/>
      <c r="W78" s="28"/>
      <c r="X78" s="605"/>
    </row>
    <row r="79" spans="1:24" ht="47.25" customHeight="1">
      <c r="A79" s="408" t="s">
        <v>11</v>
      </c>
      <c r="B79" s="406">
        <v>3</v>
      </c>
      <c r="C79" s="406">
        <v>125</v>
      </c>
      <c r="D79" s="406">
        <v>4</v>
      </c>
      <c r="E79" s="406">
        <v>1</v>
      </c>
      <c r="F79" s="406">
        <v>300</v>
      </c>
      <c r="U79" s="24"/>
      <c r="V79" s="28"/>
      <c r="W79" s="28"/>
      <c r="X79" s="605"/>
    </row>
    <row r="80" spans="1:24" ht="15.75">
      <c r="A80" s="409" t="s">
        <v>12</v>
      </c>
      <c r="B80" s="406"/>
      <c r="C80" s="406"/>
      <c r="D80" s="406"/>
      <c r="E80" s="406"/>
      <c r="F80" s="406"/>
      <c r="U80" s="24"/>
      <c r="V80" s="28"/>
      <c r="W80" s="28"/>
      <c r="X80" s="24"/>
    </row>
    <row r="81" spans="1:29" ht="47.25">
      <c r="A81" s="409" t="s">
        <v>516</v>
      </c>
      <c r="B81" s="406">
        <v>25</v>
      </c>
      <c r="C81" s="406">
        <v>1732</v>
      </c>
      <c r="D81" s="406">
        <v>92</v>
      </c>
      <c r="E81" s="406">
        <v>58</v>
      </c>
      <c r="F81" s="406">
        <v>1300</v>
      </c>
      <c r="Q81" s="24"/>
      <c r="R81" s="24"/>
      <c r="S81" s="24"/>
      <c r="T81" s="24"/>
      <c r="U81" s="24"/>
      <c r="X81" s="24"/>
    </row>
    <row r="82" spans="1:29" ht="15.75">
      <c r="A82" s="409" t="s">
        <v>13</v>
      </c>
      <c r="B82" s="406">
        <v>21</v>
      </c>
      <c r="C82" s="406">
        <v>694</v>
      </c>
      <c r="D82" s="406">
        <v>32</v>
      </c>
      <c r="E82" s="406">
        <v>47</v>
      </c>
      <c r="F82" s="406">
        <v>680</v>
      </c>
    </row>
    <row r="83" spans="1:29" ht="15.75">
      <c r="A83" s="409" t="s">
        <v>14</v>
      </c>
      <c r="B83" s="406">
        <v>29</v>
      </c>
      <c r="C83" s="406">
        <v>13</v>
      </c>
      <c r="D83" s="406">
        <v>28</v>
      </c>
      <c r="E83" s="406">
        <v>308</v>
      </c>
      <c r="F83" s="406"/>
    </row>
    <row r="84" spans="1:29" ht="15.75">
      <c r="A84" s="409" t="s">
        <v>15</v>
      </c>
      <c r="B84" s="410">
        <v>0</v>
      </c>
      <c r="C84" s="410">
        <v>0</v>
      </c>
      <c r="D84" s="410">
        <v>0</v>
      </c>
      <c r="E84" s="410">
        <v>0</v>
      </c>
      <c r="F84" s="410">
        <v>0</v>
      </c>
    </row>
    <row r="85" spans="1:29" ht="15.75">
      <c r="A85" s="601" t="s">
        <v>552</v>
      </c>
      <c r="B85" s="602"/>
      <c r="C85" s="602"/>
      <c r="D85" s="602"/>
      <c r="E85" s="602"/>
      <c r="F85" s="603"/>
    </row>
    <row r="86" spans="1:29" ht="15.75">
      <c r="A86" s="391" t="s">
        <v>10</v>
      </c>
      <c r="B86" s="391">
        <v>17</v>
      </c>
      <c r="C86" s="391">
        <v>230</v>
      </c>
      <c r="D86" s="391">
        <v>13</v>
      </c>
      <c r="E86" s="411">
        <v>36</v>
      </c>
      <c r="F86" s="391">
        <v>40802</v>
      </c>
    </row>
    <row r="87" spans="1:29" ht="31.5">
      <c r="A87" s="395" t="s">
        <v>11</v>
      </c>
      <c r="B87" s="391">
        <v>1</v>
      </c>
      <c r="C87" s="391">
        <v>10</v>
      </c>
      <c r="D87" s="391">
        <v>0</v>
      </c>
      <c r="E87" s="391">
        <v>2</v>
      </c>
      <c r="F87" s="391">
        <v>382</v>
      </c>
    </row>
    <row r="88" spans="1:29" ht="15.75">
      <c r="A88" s="396" t="s">
        <v>12</v>
      </c>
      <c r="B88" s="391">
        <v>0</v>
      </c>
      <c r="C88" s="391">
        <v>0</v>
      </c>
      <c r="D88" s="391">
        <v>0</v>
      </c>
      <c r="E88" s="391">
        <v>0</v>
      </c>
      <c r="F88" s="391">
        <v>0</v>
      </c>
    </row>
    <row r="89" spans="1:29" ht="31.5">
      <c r="A89" s="396" t="s">
        <v>948</v>
      </c>
      <c r="B89" s="391">
        <v>16</v>
      </c>
      <c r="C89" s="391">
        <v>220</v>
      </c>
      <c r="D89" s="391">
        <v>13</v>
      </c>
      <c r="E89" s="391">
        <v>34</v>
      </c>
      <c r="F89" s="391">
        <v>40420</v>
      </c>
    </row>
    <row r="90" spans="1:29" ht="15.75">
      <c r="A90" s="396" t="s">
        <v>13</v>
      </c>
      <c r="B90" s="391">
        <v>0</v>
      </c>
      <c r="C90" s="391">
        <v>0</v>
      </c>
      <c r="D90" s="391">
        <v>0</v>
      </c>
      <c r="E90" s="391">
        <v>0</v>
      </c>
      <c r="F90" s="391">
        <v>0</v>
      </c>
      <c r="AC90" s="36"/>
    </row>
    <row r="91" spans="1:29" ht="15.75">
      <c r="A91" s="396" t="s">
        <v>14</v>
      </c>
      <c r="B91" s="391">
        <v>0</v>
      </c>
      <c r="C91" s="391">
        <v>0</v>
      </c>
      <c r="D91" s="391">
        <v>0</v>
      </c>
      <c r="E91" s="391">
        <v>0</v>
      </c>
      <c r="F91" s="391">
        <v>0</v>
      </c>
      <c r="AC91" s="37"/>
    </row>
    <row r="92" spans="1:29" ht="15.75">
      <c r="A92" s="396" t="s">
        <v>15</v>
      </c>
      <c r="B92" s="391">
        <v>0</v>
      </c>
      <c r="C92" s="391">
        <v>0</v>
      </c>
      <c r="D92" s="391">
        <v>0</v>
      </c>
      <c r="E92" s="391">
        <v>0</v>
      </c>
      <c r="F92" s="391">
        <v>0</v>
      </c>
      <c r="Q92" s="38"/>
      <c r="R92" s="38"/>
      <c r="S92" s="38"/>
      <c r="T92" s="38"/>
      <c r="U92" s="38"/>
      <c r="V92" s="38"/>
      <c r="W92" s="38"/>
      <c r="X92" s="22"/>
      <c r="Y92" s="22"/>
      <c r="Z92" s="22"/>
      <c r="AA92" s="22"/>
      <c r="AC92" s="21"/>
    </row>
    <row r="93" spans="1:29" ht="15.75">
      <c r="A93" s="601" t="s">
        <v>588</v>
      </c>
      <c r="B93" s="602"/>
      <c r="C93" s="602"/>
      <c r="D93" s="602"/>
      <c r="E93" s="602"/>
      <c r="F93" s="603"/>
      <c r="AC93" s="22"/>
    </row>
    <row r="94" spans="1:29" ht="15.75">
      <c r="A94" s="391" t="s">
        <v>10</v>
      </c>
      <c r="B94" s="394">
        <v>17</v>
      </c>
      <c r="C94" s="394">
        <v>2198</v>
      </c>
      <c r="D94" s="394">
        <v>22</v>
      </c>
      <c r="E94" s="394">
        <v>54</v>
      </c>
      <c r="F94" s="394">
        <v>9292</v>
      </c>
      <c r="AC94" s="22"/>
    </row>
    <row r="95" spans="1:29" ht="31.5">
      <c r="A95" s="395" t="s">
        <v>11</v>
      </c>
      <c r="B95" s="391"/>
      <c r="C95" s="391"/>
      <c r="D95" s="391"/>
      <c r="E95" s="391"/>
      <c r="F95" s="391"/>
      <c r="AC95" s="22"/>
    </row>
    <row r="96" spans="1:29" ht="15.75">
      <c r="A96" s="396" t="s">
        <v>12</v>
      </c>
      <c r="B96" s="391"/>
      <c r="C96" s="391"/>
      <c r="D96" s="391"/>
      <c r="E96" s="391"/>
      <c r="F96" s="391"/>
      <c r="AC96" s="22"/>
    </row>
    <row r="97" spans="1:29" ht="31.5">
      <c r="A97" s="396" t="s">
        <v>948</v>
      </c>
      <c r="B97" s="391">
        <v>11</v>
      </c>
      <c r="C97" s="391">
        <v>2000</v>
      </c>
      <c r="D97" s="391">
        <v>13</v>
      </c>
      <c r="E97" s="391">
        <v>43</v>
      </c>
      <c r="F97" s="391">
        <v>8610</v>
      </c>
      <c r="AC97" s="22"/>
    </row>
    <row r="98" spans="1:29" ht="15.75">
      <c r="A98" s="396" t="s">
        <v>13</v>
      </c>
      <c r="B98" s="391"/>
      <c r="C98" s="391"/>
      <c r="D98" s="391"/>
      <c r="E98" s="391"/>
      <c r="F98" s="391"/>
    </row>
    <row r="99" spans="1:29" ht="15.75">
      <c r="A99" s="396" t="s">
        <v>14</v>
      </c>
      <c r="B99" s="391">
        <v>6</v>
      </c>
      <c r="C99" s="391">
        <v>198</v>
      </c>
      <c r="D99" s="391">
        <v>9</v>
      </c>
      <c r="E99" s="391">
        <v>11</v>
      </c>
      <c r="F99" s="391">
        <v>682</v>
      </c>
    </row>
    <row r="100" spans="1:29" ht="15.75">
      <c r="A100" s="396" t="s">
        <v>15</v>
      </c>
      <c r="B100" s="399"/>
      <c r="C100" s="399"/>
      <c r="D100" s="399"/>
      <c r="E100" s="399"/>
      <c r="F100" s="398"/>
    </row>
    <row r="101" spans="1:29" ht="15.75">
      <c r="A101" s="601" t="s">
        <v>622</v>
      </c>
      <c r="B101" s="602"/>
      <c r="C101" s="602"/>
      <c r="D101" s="602"/>
      <c r="E101" s="602"/>
      <c r="F101" s="603"/>
    </row>
    <row r="102" spans="1:29" ht="15.75">
      <c r="A102" s="391" t="s">
        <v>10</v>
      </c>
      <c r="B102" s="412">
        <v>21</v>
      </c>
      <c r="C102" s="412">
        <v>2734</v>
      </c>
      <c r="D102" s="412">
        <v>10</v>
      </c>
      <c r="E102" s="412">
        <v>32</v>
      </c>
      <c r="F102" s="412">
        <v>623</v>
      </c>
    </row>
    <row r="103" spans="1:29" ht="31.5">
      <c r="A103" s="395" t="s">
        <v>11</v>
      </c>
      <c r="B103" s="393"/>
      <c r="C103" s="393"/>
      <c r="D103" s="393"/>
      <c r="E103" s="393"/>
      <c r="F103" s="393"/>
    </row>
    <row r="104" spans="1:29" ht="15.75">
      <c r="A104" s="396" t="s">
        <v>12</v>
      </c>
      <c r="B104" s="393"/>
      <c r="C104" s="393"/>
      <c r="D104" s="393"/>
      <c r="E104" s="393"/>
      <c r="F104" s="393"/>
    </row>
    <row r="105" spans="1:29" ht="31.5">
      <c r="A105" s="396" t="s">
        <v>948</v>
      </c>
      <c r="B105" s="412">
        <v>21</v>
      </c>
      <c r="C105" s="412">
        <v>2734</v>
      </c>
      <c r="D105" s="412">
        <v>10</v>
      </c>
      <c r="E105" s="412">
        <v>32</v>
      </c>
      <c r="F105" s="412">
        <v>623</v>
      </c>
    </row>
    <row r="106" spans="1:29" ht="15.75">
      <c r="A106" s="396" t="s">
        <v>13</v>
      </c>
      <c r="B106" s="391"/>
      <c r="C106" s="391"/>
      <c r="D106" s="391"/>
      <c r="E106" s="391"/>
      <c r="F106" s="391"/>
    </row>
    <row r="107" spans="1:29" ht="15.75">
      <c r="A107" s="396" t="s">
        <v>14</v>
      </c>
      <c r="B107" s="391"/>
      <c r="C107" s="391"/>
      <c r="D107" s="391"/>
      <c r="E107" s="391"/>
      <c r="F107" s="391"/>
    </row>
    <row r="108" spans="1:29" ht="15.75">
      <c r="A108" s="396" t="s">
        <v>15</v>
      </c>
      <c r="B108" s="399"/>
      <c r="C108" s="399"/>
      <c r="D108" s="399"/>
      <c r="E108" s="399"/>
      <c r="F108" s="398"/>
    </row>
    <row r="109" spans="1:29" ht="15.75">
      <c r="A109" s="601" t="s">
        <v>642</v>
      </c>
      <c r="B109" s="602"/>
      <c r="C109" s="602"/>
      <c r="D109" s="602"/>
      <c r="E109" s="602"/>
      <c r="F109" s="603"/>
    </row>
    <row r="110" spans="1:29" ht="15.75">
      <c r="A110" s="391" t="s">
        <v>10</v>
      </c>
      <c r="B110" s="394">
        <f>B111+B112++B113+B114+B115+B116</f>
        <v>31</v>
      </c>
      <c r="C110" s="394">
        <f>C111+C112+C113+C114+C115+C116</f>
        <v>3386</v>
      </c>
      <c r="D110" s="394">
        <f>D111+D112+D113+D114+D115+D116</f>
        <v>112</v>
      </c>
      <c r="E110" s="394">
        <f>E111+E112+E113+E114+E115+E116</f>
        <v>171</v>
      </c>
      <c r="F110" s="394">
        <f>F111+F112+F113+F114+F115+F116</f>
        <v>4636</v>
      </c>
    </row>
    <row r="111" spans="1:29" ht="31.5">
      <c r="A111" s="395" t="s">
        <v>11</v>
      </c>
      <c r="B111" s="391">
        <v>0</v>
      </c>
      <c r="C111" s="391">
        <v>0</v>
      </c>
      <c r="D111" s="391">
        <v>0</v>
      </c>
      <c r="E111" s="391">
        <v>0</v>
      </c>
      <c r="F111" s="391">
        <v>0</v>
      </c>
    </row>
    <row r="112" spans="1:29" ht="15.75">
      <c r="A112" s="396" t="s">
        <v>12</v>
      </c>
      <c r="B112" s="391">
        <v>2</v>
      </c>
      <c r="C112" s="391">
        <v>123</v>
      </c>
      <c r="D112" s="391">
        <v>10</v>
      </c>
      <c r="E112" s="391">
        <v>12</v>
      </c>
      <c r="F112" s="391">
        <v>360</v>
      </c>
    </row>
    <row r="113" spans="1:6" ht="31.5">
      <c r="A113" s="396" t="s">
        <v>948</v>
      </c>
      <c r="B113" s="391">
        <v>22</v>
      </c>
      <c r="C113" s="391">
        <v>3162</v>
      </c>
      <c r="D113" s="391">
        <v>85</v>
      </c>
      <c r="E113" s="391">
        <v>133</v>
      </c>
      <c r="F113" s="391">
        <v>3990</v>
      </c>
    </row>
    <row r="114" spans="1:6" ht="15.75">
      <c r="A114" s="396" t="s">
        <v>13</v>
      </c>
      <c r="B114" s="391">
        <v>7</v>
      </c>
      <c r="C114" s="391">
        <v>101</v>
      </c>
      <c r="D114" s="391">
        <v>17</v>
      </c>
      <c r="E114" s="391">
        <v>26</v>
      </c>
      <c r="F114" s="391">
        <v>286</v>
      </c>
    </row>
    <row r="115" spans="1:6" ht="15.75">
      <c r="A115" s="396" t="s">
        <v>14</v>
      </c>
      <c r="B115" s="391">
        <v>0</v>
      </c>
      <c r="C115" s="391">
        <v>0</v>
      </c>
      <c r="D115" s="391">
        <v>0</v>
      </c>
      <c r="E115" s="391">
        <v>0</v>
      </c>
      <c r="F115" s="391">
        <v>0</v>
      </c>
    </row>
    <row r="116" spans="1:6" ht="15.75">
      <c r="A116" s="396" t="s">
        <v>15</v>
      </c>
      <c r="B116" s="397">
        <v>0</v>
      </c>
      <c r="C116" s="397">
        <v>0</v>
      </c>
      <c r="D116" s="397">
        <v>0</v>
      </c>
      <c r="E116" s="397">
        <v>0</v>
      </c>
      <c r="F116" s="405">
        <v>0</v>
      </c>
    </row>
    <row r="117" spans="1:6" ht="15.75">
      <c r="A117" s="601" t="s">
        <v>740</v>
      </c>
      <c r="B117" s="602"/>
      <c r="C117" s="602"/>
      <c r="D117" s="602"/>
      <c r="E117" s="602"/>
      <c r="F117" s="603"/>
    </row>
    <row r="118" spans="1:6" ht="15.75">
      <c r="A118" s="391" t="s">
        <v>10</v>
      </c>
      <c r="B118" s="413">
        <v>26</v>
      </c>
      <c r="C118" s="413">
        <v>1863</v>
      </c>
      <c r="D118" s="413">
        <v>131</v>
      </c>
      <c r="E118" s="413">
        <v>198</v>
      </c>
      <c r="F118" s="413">
        <v>5996</v>
      </c>
    </row>
    <row r="119" spans="1:6" ht="31.5">
      <c r="A119" s="395" t="s">
        <v>11</v>
      </c>
      <c r="B119" s="401"/>
      <c r="C119" s="401"/>
      <c r="D119" s="401"/>
      <c r="E119" s="401"/>
      <c r="F119" s="401"/>
    </row>
    <row r="120" spans="1:6" ht="15.75">
      <c r="A120" s="396" t="s">
        <v>12</v>
      </c>
      <c r="B120" s="401"/>
      <c r="C120" s="401"/>
      <c r="D120" s="401"/>
      <c r="E120" s="401"/>
      <c r="F120" s="401"/>
    </row>
    <row r="121" spans="1:6" ht="31.5">
      <c r="A121" s="396" t="s">
        <v>948</v>
      </c>
      <c r="B121" s="414">
        <v>26</v>
      </c>
      <c r="C121" s="414">
        <v>1863</v>
      </c>
      <c r="D121" s="414">
        <v>131</v>
      </c>
      <c r="E121" s="414">
        <v>198</v>
      </c>
      <c r="F121" s="414">
        <v>5996</v>
      </c>
    </row>
    <row r="122" spans="1:6" ht="15.75">
      <c r="A122" s="396" t="s">
        <v>13</v>
      </c>
      <c r="B122" s="401"/>
      <c r="C122" s="401"/>
      <c r="D122" s="401"/>
      <c r="E122" s="401"/>
      <c r="F122" s="401"/>
    </row>
    <row r="123" spans="1:6" ht="15.75">
      <c r="A123" s="396" t="s">
        <v>14</v>
      </c>
      <c r="B123" s="401"/>
      <c r="C123" s="401"/>
      <c r="D123" s="401"/>
      <c r="E123" s="401"/>
      <c r="F123" s="401"/>
    </row>
    <row r="124" spans="1:6" ht="15.75">
      <c r="A124" s="396" t="s">
        <v>15</v>
      </c>
      <c r="B124" s="401"/>
      <c r="C124" s="401"/>
      <c r="D124" s="401"/>
      <c r="E124" s="401"/>
      <c r="F124" s="401"/>
    </row>
    <row r="125" spans="1:6" ht="15.75">
      <c r="A125" s="601" t="s">
        <v>752</v>
      </c>
      <c r="B125" s="602"/>
      <c r="C125" s="602"/>
      <c r="D125" s="602"/>
      <c r="E125" s="602"/>
      <c r="F125" s="603"/>
    </row>
    <row r="126" spans="1:6" ht="15.75">
      <c r="A126" s="391" t="s">
        <v>10</v>
      </c>
      <c r="B126" s="394">
        <f>SUM(B127:B132)</f>
        <v>31</v>
      </c>
      <c r="C126" s="394">
        <f>SUM(C127:C132)</f>
        <v>311</v>
      </c>
      <c r="D126" s="394">
        <f>SUM(D127:D132)</f>
        <v>16</v>
      </c>
      <c r="E126" s="391">
        <v>21</v>
      </c>
      <c r="F126" s="394">
        <f>SUM(F127:F132)</f>
        <v>332</v>
      </c>
    </row>
    <row r="127" spans="1:6" ht="31.5">
      <c r="A127" s="395" t="s">
        <v>11</v>
      </c>
      <c r="B127" s="391">
        <v>3</v>
      </c>
      <c r="C127" s="391">
        <v>25</v>
      </c>
      <c r="D127" s="391">
        <v>7</v>
      </c>
      <c r="E127" s="391">
        <v>1</v>
      </c>
      <c r="F127" s="391">
        <v>0</v>
      </c>
    </row>
    <row r="128" spans="1:6" ht="15.75">
      <c r="A128" s="396" t="s">
        <v>12</v>
      </c>
      <c r="B128" s="391"/>
      <c r="C128" s="391"/>
      <c r="D128" s="391"/>
      <c r="E128" s="391"/>
      <c r="F128" s="391"/>
    </row>
    <row r="129" spans="1:6" ht="31.5">
      <c r="A129" s="396" t="s">
        <v>948</v>
      </c>
      <c r="B129" s="391">
        <v>9</v>
      </c>
      <c r="C129" s="391">
        <v>81</v>
      </c>
      <c r="D129" s="391">
        <v>9</v>
      </c>
      <c r="E129" s="391">
        <v>12</v>
      </c>
      <c r="F129" s="391">
        <v>220</v>
      </c>
    </row>
    <row r="130" spans="1:6" ht="15.75">
      <c r="A130" s="396" t="s">
        <v>13</v>
      </c>
      <c r="B130" s="391">
        <v>3</v>
      </c>
      <c r="C130" s="391">
        <v>29</v>
      </c>
      <c r="D130" s="391"/>
      <c r="E130" s="391">
        <v>3</v>
      </c>
      <c r="F130" s="391">
        <v>57</v>
      </c>
    </row>
    <row r="131" spans="1:6" ht="15.75">
      <c r="A131" s="396" t="s">
        <v>14</v>
      </c>
      <c r="B131" s="391">
        <v>16</v>
      </c>
      <c r="C131" s="391">
        <v>176</v>
      </c>
      <c r="D131" s="391"/>
      <c r="E131" s="391">
        <v>5</v>
      </c>
      <c r="F131" s="391">
        <v>55</v>
      </c>
    </row>
    <row r="132" spans="1:6" ht="15.75">
      <c r="A132" s="396" t="s">
        <v>15</v>
      </c>
      <c r="B132" s="399"/>
      <c r="C132" s="399"/>
      <c r="D132" s="399"/>
      <c r="E132" s="399"/>
      <c r="F132" s="398"/>
    </row>
    <row r="133" spans="1:6" ht="15.75">
      <c r="A133" s="601" t="s">
        <v>789</v>
      </c>
      <c r="B133" s="602"/>
      <c r="C133" s="602"/>
      <c r="D133" s="602"/>
      <c r="E133" s="602"/>
      <c r="F133" s="603"/>
    </row>
    <row r="134" spans="1:6" ht="15.75">
      <c r="A134" s="391" t="s">
        <v>10</v>
      </c>
      <c r="B134" s="392">
        <f>SUM(B135:B140)</f>
        <v>51</v>
      </c>
      <c r="C134" s="392">
        <f>SUM(C135:C140)</f>
        <v>7929</v>
      </c>
      <c r="D134" s="393">
        <v>68</v>
      </c>
      <c r="E134" s="392">
        <f>SUM(E135:E140)</f>
        <v>215</v>
      </c>
      <c r="F134" s="392">
        <f>SUM(F135:F140)</f>
        <v>4580</v>
      </c>
    </row>
    <row r="135" spans="1:6" ht="31.5">
      <c r="A135" s="395" t="s">
        <v>11</v>
      </c>
      <c r="B135" s="391"/>
      <c r="C135" s="391"/>
      <c r="D135" s="391"/>
      <c r="E135" s="391"/>
      <c r="F135" s="391"/>
    </row>
    <row r="136" spans="1:6" ht="15.75">
      <c r="A136" s="396" t="s">
        <v>12</v>
      </c>
      <c r="B136" s="391"/>
      <c r="C136" s="391"/>
      <c r="D136" s="391"/>
      <c r="E136" s="415"/>
      <c r="F136" s="415"/>
    </row>
    <row r="137" spans="1:6" ht="31.5">
      <c r="A137" s="396" t="s">
        <v>948</v>
      </c>
      <c r="B137" s="391">
        <v>21</v>
      </c>
      <c r="C137" s="391">
        <v>7040</v>
      </c>
      <c r="D137" s="391">
        <v>34</v>
      </c>
      <c r="E137" s="391">
        <v>92</v>
      </c>
      <c r="F137" s="391">
        <v>1945</v>
      </c>
    </row>
    <row r="138" spans="1:6" ht="15.75">
      <c r="A138" s="396" t="s">
        <v>13</v>
      </c>
      <c r="B138" s="391">
        <v>28</v>
      </c>
      <c r="C138" s="391">
        <v>854</v>
      </c>
      <c r="D138" s="391">
        <v>31</v>
      </c>
      <c r="E138" s="391">
        <v>121</v>
      </c>
      <c r="F138" s="391">
        <v>2623</v>
      </c>
    </row>
    <row r="139" spans="1:6" ht="15.75">
      <c r="A139" s="396" t="s">
        <v>14</v>
      </c>
      <c r="B139" s="391">
        <v>2</v>
      </c>
      <c r="C139" s="391">
        <v>35</v>
      </c>
      <c r="D139" s="391">
        <v>3</v>
      </c>
      <c r="E139" s="391">
        <v>2</v>
      </c>
      <c r="F139" s="391">
        <v>12</v>
      </c>
    </row>
    <row r="140" spans="1:6" ht="15.75">
      <c r="A140" s="396" t="s">
        <v>15</v>
      </c>
      <c r="B140" s="399"/>
      <c r="C140" s="399"/>
      <c r="D140" s="399"/>
      <c r="E140" s="399"/>
      <c r="F140" s="398"/>
    </row>
    <row r="141" spans="1:6" ht="15.75">
      <c r="A141" s="601" t="s">
        <v>923</v>
      </c>
      <c r="B141" s="602"/>
      <c r="C141" s="602"/>
      <c r="D141" s="602"/>
      <c r="E141" s="602"/>
      <c r="F141" s="603"/>
    </row>
    <row r="142" spans="1:6" ht="15.75">
      <c r="A142" s="391" t="s">
        <v>10</v>
      </c>
      <c r="B142" s="416">
        <f>SUM(B143:B148)</f>
        <v>520</v>
      </c>
      <c r="C142" s="416">
        <f>SUM(C143:C148)</f>
        <v>91158</v>
      </c>
      <c r="D142" s="416">
        <f>SUM(D143:D148)</f>
        <v>704</v>
      </c>
      <c r="E142" s="416">
        <f>SUM(E143:E148)</f>
        <v>1946</v>
      </c>
      <c r="F142" s="416">
        <f>SUM(F143:F148)</f>
        <v>138012</v>
      </c>
    </row>
    <row r="143" spans="1:6" ht="31.5">
      <c r="A143" s="395" t="s">
        <v>11</v>
      </c>
      <c r="B143" s="391">
        <f t="shared" ref="B143:F148" si="0">SUMIFS(B$5:B$140,$A$5:$A$140,$A143)</f>
        <v>33</v>
      </c>
      <c r="C143" s="391">
        <f t="shared" si="0"/>
        <v>26299</v>
      </c>
      <c r="D143" s="391">
        <f t="shared" si="0"/>
        <v>36</v>
      </c>
      <c r="E143" s="391">
        <f t="shared" si="0"/>
        <v>15</v>
      </c>
      <c r="F143" s="391">
        <f t="shared" si="0"/>
        <v>1007</v>
      </c>
    </row>
    <row r="144" spans="1:6" ht="15.75">
      <c r="A144" s="396" t="s">
        <v>12</v>
      </c>
      <c r="B144" s="391">
        <f t="shared" si="0"/>
        <v>9</v>
      </c>
      <c r="C144" s="391">
        <f t="shared" si="0"/>
        <v>921</v>
      </c>
      <c r="D144" s="391">
        <f t="shared" si="0"/>
        <v>14</v>
      </c>
      <c r="E144" s="391">
        <f t="shared" si="0"/>
        <v>58</v>
      </c>
      <c r="F144" s="391">
        <f t="shared" si="0"/>
        <v>3546</v>
      </c>
    </row>
    <row r="145" spans="1:6" ht="31.5">
      <c r="A145" s="396" t="s">
        <v>948</v>
      </c>
      <c r="B145" s="391">
        <f t="shared" si="0"/>
        <v>252</v>
      </c>
      <c r="C145" s="391">
        <f t="shared" si="0"/>
        <v>53592</v>
      </c>
      <c r="D145" s="391">
        <f t="shared" si="0"/>
        <v>382</v>
      </c>
      <c r="E145" s="391">
        <f t="shared" si="0"/>
        <v>886</v>
      </c>
      <c r="F145" s="391">
        <f t="shared" si="0"/>
        <v>91347</v>
      </c>
    </row>
    <row r="146" spans="1:6" ht="15.75">
      <c r="A146" s="396" t="s">
        <v>13</v>
      </c>
      <c r="B146" s="391">
        <f t="shared" si="0"/>
        <v>133</v>
      </c>
      <c r="C146" s="391">
        <f t="shared" si="0"/>
        <v>7864</v>
      </c>
      <c r="D146" s="391">
        <f t="shared" si="0"/>
        <v>205</v>
      </c>
      <c r="E146" s="391">
        <f t="shared" si="0"/>
        <v>449</v>
      </c>
      <c r="F146" s="391">
        <f t="shared" si="0"/>
        <v>23848</v>
      </c>
    </row>
    <row r="147" spans="1:6" ht="15.75">
      <c r="A147" s="396" t="s">
        <v>14</v>
      </c>
      <c r="B147" s="391">
        <f t="shared" si="0"/>
        <v>93</v>
      </c>
      <c r="C147" s="391">
        <f t="shared" si="0"/>
        <v>2482</v>
      </c>
      <c r="D147" s="391">
        <f t="shared" si="0"/>
        <v>67</v>
      </c>
      <c r="E147" s="391">
        <f t="shared" si="0"/>
        <v>538</v>
      </c>
      <c r="F147" s="391">
        <f t="shared" si="0"/>
        <v>18264</v>
      </c>
    </row>
    <row r="148" spans="1:6" ht="15.75">
      <c r="A148" s="396" t="s">
        <v>15</v>
      </c>
      <c r="B148" s="391">
        <f t="shared" si="0"/>
        <v>0</v>
      </c>
      <c r="C148" s="391">
        <f t="shared" si="0"/>
        <v>0</v>
      </c>
      <c r="D148" s="391">
        <f t="shared" si="0"/>
        <v>0</v>
      </c>
      <c r="E148" s="391">
        <f t="shared" si="0"/>
        <v>0</v>
      </c>
      <c r="F148" s="391">
        <f t="shared" si="0"/>
        <v>0</v>
      </c>
    </row>
    <row r="149" spans="1:6">
      <c r="B149" s="16"/>
      <c r="C149" s="26"/>
      <c r="D149" s="26"/>
      <c r="E149" s="26"/>
      <c r="F149" s="26"/>
    </row>
    <row r="150" spans="1:6">
      <c r="C150" s="26"/>
      <c r="D150" s="26"/>
      <c r="E150" s="26"/>
      <c r="F150" s="26"/>
    </row>
    <row r="151" spans="1:6">
      <c r="C151" s="26"/>
      <c r="D151" s="26"/>
      <c r="E151" s="26"/>
      <c r="F151" s="26"/>
    </row>
    <row r="152" spans="1:6">
      <c r="C152" s="26"/>
      <c r="D152" s="26"/>
      <c r="E152" s="26"/>
      <c r="F152" s="26"/>
    </row>
    <row r="153" spans="1:6">
      <c r="C153" s="26"/>
      <c r="D153" s="26"/>
      <c r="E153" s="26"/>
      <c r="F153" s="26"/>
    </row>
    <row r="154" spans="1:6">
      <c r="C154" s="26"/>
      <c r="D154" s="26"/>
      <c r="E154" s="26"/>
      <c r="F154" s="26"/>
    </row>
    <row r="155" spans="1:6">
      <c r="C155" s="26"/>
      <c r="D155" s="26"/>
      <c r="E155" s="26"/>
      <c r="F155" s="26"/>
    </row>
    <row r="156" spans="1:6">
      <c r="C156" s="26"/>
      <c r="D156" s="26"/>
      <c r="E156" s="26"/>
      <c r="F156" s="26"/>
    </row>
    <row r="157" spans="1:6">
      <c r="C157" s="26"/>
      <c r="D157" s="26"/>
      <c r="E157" s="26"/>
      <c r="F157" s="26"/>
    </row>
    <row r="158" spans="1:6">
      <c r="C158" s="26"/>
      <c r="D158" s="26"/>
      <c r="E158" s="26"/>
      <c r="F158" s="26"/>
    </row>
    <row r="159" spans="1:6">
      <c r="C159" s="26"/>
      <c r="D159" s="26"/>
      <c r="E159" s="26"/>
      <c r="F159" s="26"/>
    </row>
    <row r="160" spans="1:6">
      <c r="C160" s="26"/>
      <c r="D160" s="26"/>
      <c r="E160" s="26"/>
      <c r="F160" s="26"/>
    </row>
    <row r="161" spans="3:6">
      <c r="C161" s="26"/>
      <c r="D161" s="26"/>
      <c r="E161" s="26"/>
      <c r="F161" s="26"/>
    </row>
    <row r="162" spans="3:6">
      <c r="C162" s="26"/>
      <c r="D162" s="26"/>
      <c r="E162" s="26"/>
      <c r="F162" s="26"/>
    </row>
    <row r="163" spans="3:6">
      <c r="C163" s="26"/>
      <c r="D163" s="26"/>
      <c r="E163" s="26"/>
      <c r="F163" s="26"/>
    </row>
    <row r="164" spans="3:6">
      <c r="C164" s="26"/>
      <c r="D164" s="26"/>
      <c r="E164" s="26"/>
      <c r="F164" s="26"/>
    </row>
    <row r="165" spans="3:6">
      <c r="C165" s="26"/>
      <c r="D165" s="26"/>
      <c r="E165" s="26"/>
      <c r="F165" s="26"/>
    </row>
    <row r="166" spans="3:6">
      <c r="C166" s="26"/>
      <c r="D166" s="26"/>
      <c r="E166" s="26"/>
      <c r="F166" s="26"/>
    </row>
    <row r="167" spans="3:6">
      <c r="C167" s="26"/>
      <c r="D167" s="26"/>
      <c r="E167" s="26"/>
      <c r="F167" s="26"/>
    </row>
    <row r="168" spans="3:6">
      <c r="C168" s="26"/>
      <c r="D168" s="26"/>
      <c r="E168" s="26"/>
      <c r="F168" s="26"/>
    </row>
    <row r="169" spans="3:6">
      <c r="C169" s="26"/>
      <c r="D169" s="26"/>
      <c r="E169" s="26"/>
      <c r="F169" s="26"/>
    </row>
    <row r="170" spans="3:6">
      <c r="C170" s="26"/>
      <c r="D170" s="26"/>
      <c r="E170" s="26"/>
      <c r="F170" s="26"/>
    </row>
    <row r="171" spans="3:6">
      <c r="C171" s="26"/>
      <c r="D171" s="26"/>
      <c r="E171" s="26"/>
      <c r="F171" s="26"/>
    </row>
    <row r="172" spans="3:6">
      <c r="C172" s="26"/>
      <c r="D172" s="26"/>
      <c r="E172" s="26"/>
      <c r="F172" s="26"/>
    </row>
    <row r="173" spans="3:6">
      <c r="C173" s="26"/>
      <c r="D173" s="26"/>
      <c r="E173" s="26"/>
      <c r="F173" s="26"/>
    </row>
    <row r="174" spans="3:6">
      <c r="C174" s="26"/>
      <c r="D174" s="26"/>
      <c r="E174" s="26"/>
      <c r="F174" s="26"/>
    </row>
    <row r="175" spans="3:6">
      <c r="C175" s="26"/>
      <c r="D175" s="26"/>
      <c r="E175" s="26"/>
      <c r="F175" s="26"/>
    </row>
    <row r="176" spans="3:6">
      <c r="C176" s="26"/>
      <c r="D176" s="26"/>
      <c r="E176" s="26"/>
      <c r="F176" s="26"/>
    </row>
    <row r="177" spans="3:6">
      <c r="C177" s="26"/>
      <c r="D177" s="26"/>
      <c r="E177" s="26"/>
      <c r="F177" s="26"/>
    </row>
    <row r="178" spans="3:6">
      <c r="C178" s="26"/>
      <c r="D178" s="26"/>
      <c r="E178" s="26"/>
      <c r="F178" s="26"/>
    </row>
    <row r="179" spans="3:6">
      <c r="C179" s="26"/>
      <c r="D179" s="26"/>
      <c r="E179" s="26"/>
      <c r="F179" s="26"/>
    </row>
    <row r="180" spans="3:6">
      <c r="C180" s="26"/>
      <c r="D180" s="26"/>
      <c r="E180" s="26"/>
      <c r="F180" s="26"/>
    </row>
    <row r="181" spans="3:6">
      <c r="C181" s="26"/>
      <c r="D181" s="26"/>
      <c r="E181" s="26"/>
      <c r="F181" s="26"/>
    </row>
    <row r="182" spans="3:6">
      <c r="C182" s="26"/>
      <c r="D182" s="26"/>
      <c r="E182" s="26"/>
      <c r="F182" s="26"/>
    </row>
    <row r="183" spans="3:6">
      <c r="C183" s="26"/>
      <c r="D183" s="26"/>
      <c r="E183" s="26"/>
      <c r="F183" s="26"/>
    </row>
    <row r="184" spans="3:6">
      <c r="C184" s="26"/>
      <c r="D184" s="26"/>
      <c r="E184" s="26"/>
      <c r="F184" s="26"/>
    </row>
    <row r="185" spans="3:6">
      <c r="C185" s="26"/>
      <c r="D185" s="26"/>
      <c r="E185" s="26"/>
      <c r="F185" s="26"/>
    </row>
    <row r="186" spans="3:6">
      <c r="C186" s="26"/>
      <c r="D186" s="26"/>
      <c r="E186" s="26"/>
      <c r="F186" s="26"/>
    </row>
    <row r="187" spans="3:6">
      <c r="C187" s="26"/>
      <c r="D187" s="26"/>
      <c r="E187" s="26"/>
      <c r="F187" s="26"/>
    </row>
    <row r="188" spans="3:6">
      <c r="C188" s="26"/>
      <c r="D188" s="26"/>
      <c r="E188" s="26"/>
      <c r="F188" s="26"/>
    </row>
    <row r="189" spans="3:6">
      <c r="C189" s="26"/>
      <c r="D189" s="26"/>
      <c r="E189" s="26"/>
      <c r="F189" s="26"/>
    </row>
    <row r="190" spans="3:6">
      <c r="C190" s="26"/>
      <c r="D190" s="26"/>
      <c r="E190" s="26"/>
      <c r="F190" s="26"/>
    </row>
    <row r="191" spans="3:6">
      <c r="C191" s="26"/>
      <c r="D191" s="26"/>
      <c r="E191" s="26"/>
      <c r="F191" s="26"/>
    </row>
    <row r="192" spans="3:6">
      <c r="C192" s="26"/>
      <c r="D192" s="26"/>
      <c r="E192" s="26"/>
      <c r="F192" s="26"/>
    </row>
    <row r="193" spans="3:6">
      <c r="C193" s="26"/>
      <c r="D193" s="26"/>
      <c r="E193" s="26"/>
      <c r="F193" s="26"/>
    </row>
    <row r="194" spans="3:6">
      <c r="C194" s="26"/>
      <c r="D194" s="26"/>
      <c r="E194" s="26"/>
      <c r="F194" s="26"/>
    </row>
    <row r="195" spans="3:6">
      <c r="C195" s="26"/>
      <c r="D195" s="26"/>
      <c r="E195" s="26"/>
      <c r="F195" s="26"/>
    </row>
    <row r="196" spans="3:6">
      <c r="C196" s="26"/>
      <c r="D196" s="26"/>
      <c r="E196" s="26"/>
      <c r="F196" s="26"/>
    </row>
    <row r="197" spans="3:6">
      <c r="C197" s="26"/>
      <c r="D197" s="26"/>
      <c r="E197" s="26"/>
      <c r="F197" s="26"/>
    </row>
    <row r="198" spans="3:6">
      <c r="C198" s="26"/>
      <c r="D198" s="26"/>
      <c r="E198" s="26"/>
      <c r="F198" s="26"/>
    </row>
    <row r="199" spans="3:6">
      <c r="C199" s="26"/>
      <c r="D199" s="26"/>
      <c r="E199" s="26"/>
      <c r="F199" s="26"/>
    </row>
    <row r="200" spans="3:6">
      <c r="C200" s="26"/>
      <c r="D200" s="26"/>
      <c r="E200" s="26"/>
      <c r="F200" s="26"/>
    </row>
    <row r="201" spans="3:6">
      <c r="C201" s="26"/>
      <c r="D201" s="26"/>
      <c r="E201" s="26"/>
      <c r="F201" s="26"/>
    </row>
    <row r="202" spans="3:6">
      <c r="C202" s="26"/>
      <c r="D202" s="26"/>
      <c r="E202" s="26"/>
      <c r="F202" s="26"/>
    </row>
    <row r="203" spans="3:6">
      <c r="C203" s="26"/>
      <c r="D203" s="26"/>
      <c r="E203" s="26"/>
      <c r="F203" s="26"/>
    </row>
    <row r="204" spans="3:6">
      <c r="C204" s="26"/>
      <c r="D204" s="26"/>
      <c r="E204" s="26"/>
      <c r="F204" s="26"/>
    </row>
    <row r="205" spans="3:6">
      <c r="C205" s="26"/>
      <c r="D205" s="26"/>
      <c r="E205" s="26"/>
      <c r="F205" s="26"/>
    </row>
    <row r="206" spans="3:6">
      <c r="C206" s="26"/>
      <c r="D206" s="26"/>
      <c r="E206" s="26"/>
      <c r="F206" s="26"/>
    </row>
    <row r="207" spans="3:6">
      <c r="C207" s="26"/>
      <c r="D207" s="26"/>
      <c r="E207" s="26"/>
      <c r="F207" s="26"/>
    </row>
    <row r="208" spans="3:6">
      <c r="C208" s="26"/>
      <c r="D208" s="26"/>
      <c r="E208" s="26"/>
      <c r="F208" s="26"/>
    </row>
    <row r="209" spans="3:6">
      <c r="C209" s="26"/>
      <c r="D209" s="26"/>
      <c r="E209" s="26"/>
      <c r="F209" s="26"/>
    </row>
    <row r="210" spans="3:6">
      <c r="C210" s="26"/>
      <c r="D210" s="26"/>
      <c r="E210" s="26"/>
      <c r="F210" s="26"/>
    </row>
    <row r="211" spans="3:6">
      <c r="C211" s="26"/>
      <c r="D211" s="26"/>
      <c r="E211" s="26"/>
      <c r="F211" s="26"/>
    </row>
    <row r="212" spans="3:6">
      <c r="C212" s="26"/>
      <c r="D212" s="26"/>
      <c r="E212" s="26"/>
      <c r="F212" s="26"/>
    </row>
    <row r="213" spans="3:6">
      <c r="C213" s="26"/>
      <c r="D213" s="26"/>
      <c r="E213" s="26"/>
      <c r="F213" s="26"/>
    </row>
    <row r="214" spans="3:6">
      <c r="C214" s="26"/>
      <c r="D214" s="26"/>
      <c r="E214" s="26"/>
      <c r="F214" s="26"/>
    </row>
    <row r="215" spans="3:6">
      <c r="C215" s="26"/>
      <c r="D215" s="26"/>
      <c r="E215" s="26"/>
      <c r="F215" s="26"/>
    </row>
    <row r="216" spans="3:6">
      <c r="C216" s="26"/>
      <c r="D216" s="26"/>
      <c r="E216" s="26"/>
      <c r="F216" s="26"/>
    </row>
    <row r="217" spans="3:6">
      <c r="C217" s="26"/>
      <c r="D217" s="26"/>
      <c r="E217" s="26"/>
      <c r="F217" s="26"/>
    </row>
    <row r="218" spans="3:6">
      <c r="C218" s="26"/>
      <c r="D218" s="26"/>
      <c r="E218" s="26"/>
      <c r="F218" s="26"/>
    </row>
    <row r="219" spans="3:6">
      <c r="C219" s="26"/>
      <c r="D219" s="26"/>
      <c r="E219" s="26"/>
      <c r="F219" s="26"/>
    </row>
    <row r="220" spans="3:6">
      <c r="C220" s="26"/>
      <c r="D220" s="26"/>
      <c r="E220" s="26"/>
      <c r="F220" s="26"/>
    </row>
    <row r="221" spans="3:6">
      <c r="C221" s="26"/>
      <c r="D221" s="26"/>
      <c r="E221" s="26"/>
      <c r="F221" s="26"/>
    </row>
    <row r="222" spans="3:6">
      <c r="C222" s="26"/>
      <c r="D222" s="26"/>
      <c r="E222" s="26"/>
      <c r="F222" s="26"/>
    </row>
    <row r="223" spans="3:6">
      <c r="C223" s="26"/>
      <c r="D223" s="26"/>
      <c r="E223" s="26"/>
      <c r="F223" s="26"/>
    </row>
    <row r="224" spans="3:6">
      <c r="C224" s="26"/>
      <c r="D224" s="26"/>
      <c r="E224" s="26"/>
      <c r="F224" s="26"/>
    </row>
    <row r="225" spans="3:6">
      <c r="C225" s="26"/>
      <c r="D225" s="26"/>
      <c r="E225" s="26"/>
      <c r="F225" s="26"/>
    </row>
    <row r="226" spans="3:6">
      <c r="C226" s="26"/>
      <c r="D226" s="26"/>
      <c r="E226" s="26"/>
      <c r="F226" s="26"/>
    </row>
    <row r="227" spans="3:6">
      <c r="C227" s="26"/>
      <c r="D227" s="26"/>
      <c r="E227" s="26"/>
      <c r="F227" s="26"/>
    </row>
    <row r="228" spans="3:6">
      <c r="C228" s="26"/>
      <c r="D228" s="26"/>
      <c r="E228" s="26"/>
      <c r="F228" s="26"/>
    </row>
    <row r="229" spans="3:6">
      <c r="C229" s="26"/>
      <c r="D229" s="26"/>
      <c r="E229" s="26"/>
      <c r="F229" s="26"/>
    </row>
    <row r="230" spans="3:6">
      <c r="C230" s="26"/>
      <c r="D230" s="26"/>
      <c r="E230" s="26"/>
      <c r="F230" s="26"/>
    </row>
    <row r="231" spans="3:6">
      <c r="C231" s="26"/>
      <c r="D231" s="26"/>
      <c r="E231" s="26"/>
      <c r="F231" s="26"/>
    </row>
    <row r="232" spans="3:6">
      <c r="C232" s="26"/>
      <c r="D232" s="26"/>
      <c r="E232" s="26"/>
      <c r="F232" s="26"/>
    </row>
    <row r="233" spans="3:6">
      <c r="C233" s="26"/>
      <c r="D233" s="26"/>
      <c r="E233" s="26"/>
      <c r="F233" s="26"/>
    </row>
    <row r="234" spans="3:6">
      <c r="C234" s="26"/>
      <c r="D234" s="26"/>
      <c r="E234" s="26"/>
      <c r="F234" s="26"/>
    </row>
    <row r="235" spans="3:6">
      <c r="C235" s="26"/>
      <c r="D235" s="26"/>
      <c r="E235" s="26"/>
      <c r="F235" s="26"/>
    </row>
    <row r="236" spans="3:6">
      <c r="C236" s="26"/>
      <c r="D236" s="26"/>
      <c r="E236" s="26"/>
      <c r="F236" s="26"/>
    </row>
    <row r="237" spans="3:6">
      <c r="C237" s="26"/>
      <c r="D237" s="26"/>
      <c r="E237" s="26"/>
      <c r="F237" s="26"/>
    </row>
    <row r="238" spans="3:6">
      <c r="C238" s="26"/>
      <c r="D238" s="26"/>
      <c r="E238" s="26"/>
      <c r="F238" s="26"/>
    </row>
    <row r="239" spans="3:6">
      <c r="C239" s="26"/>
      <c r="D239" s="26"/>
      <c r="E239" s="26"/>
      <c r="F239" s="26"/>
    </row>
    <row r="240" spans="3:6">
      <c r="C240" s="26"/>
      <c r="D240" s="26"/>
      <c r="E240" s="26"/>
      <c r="F240" s="26"/>
    </row>
    <row r="241" spans="3:6">
      <c r="C241" s="26"/>
      <c r="D241" s="26"/>
      <c r="E241" s="26"/>
      <c r="F241" s="26"/>
    </row>
    <row r="242" spans="3:6">
      <c r="C242" s="26"/>
      <c r="D242" s="26"/>
      <c r="E242" s="26"/>
      <c r="F242" s="26"/>
    </row>
    <row r="243" spans="3:6">
      <c r="C243" s="26"/>
      <c r="D243" s="26"/>
      <c r="E243" s="26"/>
      <c r="F243" s="26"/>
    </row>
    <row r="244" spans="3:6">
      <c r="C244" s="26"/>
      <c r="D244" s="26"/>
      <c r="E244" s="26"/>
      <c r="F244" s="26"/>
    </row>
    <row r="245" spans="3:6">
      <c r="C245" s="26"/>
      <c r="D245" s="26"/>
      <c r="E245" s="26"/>
      <c r="F245" s="26"/>
    </row>
    <row r="246" spans="3:6">
      <c r="C246" s="26"/>
      <c r="D246" s="26"/>
      <c r="E246" s="26"/>
      <c r="F246" s="26"/>
    </row>
    <row r="247" spans="3:6">
      <c r="C247" s="26"/>
      <c r="D247" s="26"/>
      <c r="E247" s="26"/>
      <c r="F247" s="26"/>
    </row>
    <row r="248" spans="3:6">
      <c r="C248" s="26"/>
      <c r="D248" s="26"/>
      <c r="E248" s="26"/>
      <c r="F248" s="26"/>
    </row>
    <row r="249" spans="3:6">
      <c r="C249" s="26"/>
      <c r="D249" s="26"/>
      <c r="E249" s="26"/>
      <c r="F249" s="26"/>
    </row>
    <row r="250" spans="3:6">
      <c r="C250" s="26"/>
      <c r="D250" s="26"/>
      <c r="E250" s="26"/>
      <c r="F250" s="26"/>
    </row>
    <row r="251" spans="3:6">
      <c r="C251" s="26"/>
      <c r="D251" s="26"/>
      <c r="E251" s="26"/>
      <c r="F251" s="26"/>
    </row>
    <row r="252" spans="3:6">
      <c r="C252" s="26"/>
      <c r="D252" s="26"/>
      <c r="E252" s="26"/>
      <c r="F252" s="26"/>
    </row>
    <row r="253" spans="3:6">
      <c r="C253" s="26"/>
      <c r="D253" s="26"/>
      <c r="E253" s="26"/>
      <c r="F253" s="26"/>
    </row>
    <row r="254" spans="3:6">
      <c r="C254" s="26"/>
      <c r="D254" s="26"/>
      <c r="E254" s="26"/>
      <c r="F254" s="26"/>
    </row>
    <row r="255" spans="3:6">
      <c r="C255" s="26"/>
      <c r="D255" s="26"/>
      <c r="E255" s="26"/>
      <c r="F255" s="26"/>
    </row>
    <row r="256" spans="3:6">
      <c r="C256" s="26"/>
      <c r="D256" s="26"/>
      <c r="E256" s="26"/>
      <c r="F256" s="26"/>
    </row>
    <row r="257" spans="3:6">
      <c r="C257" s="26"/>
      <c r="D257" s="26"/>
      <c r="E257" s="26"/>
      <c r="F257" s="26"/>
    </row>
    <row r="258" spans="3:6">
      <c r="C258" s="26"/>
      <c r="D258" s="26"/>
      <c r="E258" s="26"/>
      <c r="F258" s="26"/>
    </row>
    <row r="259" spans="3:6">
      <c r="C259" s="26"/>
      <c r="D259" s="26"/>
      <c r="E259" s="26"/>
      <c r="F259" s="26"/>
    </row>
    <row r="260" spans="3:6">
      <c r="C260" s="26"/>
      <c r="D260" s="26"/>
      <c r="E260" s="26"/>
      <c r="F260" s="26"/>
    </row>
    <row r="261" spans="3:6">
      <c r="C261" s="26"/>
      <c r="D261" s="26"/>
      <c r="E261" s="26"/>
      <c r="F261" s="26"/>
    </row>
    <row r="262" spans="3:6">
      <c r="C262" s="26"/>
      <c r="D262" s="26"/>
      <c r="E262" s="26"/>
      <c r="F262" s="26"/>
    </row>
    <row r="263" spans="3:6">
      <c r="C263" s="26"/>
      <c r="D263" s="26"/>
      <c r="E263" s="26"/>
      <c r="F263" s="26"/>
    </row>
    <row r="264" spans="3:6">
      <c r="C264" s="26"/>
      <c r="D264" s="26"/>
      <c r="E264" s="26"/>
      <c r="F264" s="26"/>
    </row>
    <row r="265" spans="3:6">
      <c r="C265" s="26"/>
      <c r="D265" s="26"/>
      <c r="E265" s="26"/>
      <c r="F265" s="26"/>
    </row>
    <row r="266" spans="3:6">
      <c r="C266" s="26"/>
      <c r="D266" s="26"/>
      <c r="E266" s="26"/>
      <c r="F266" s="26"/>
    </row>
    <row r="267" spans="3:6">
      <c r="C267" s="26"/>
      <c r="D267" s="26"/>
      <c r="E267" s="26"/>
      <c r="F267" s="26"/>
    </row>
    <row r="268" spans="3:6">
      <c r="C268" s="26"/>
      <c r="D268" s="26"/>
      <c r="E268" s="26"/>
      <c r="F268" s="26"/>
    </row>
    <row r="269" spans="3:6">
      <c r="C269" s="26"/>
      <c r="D269" s="26"/>
      <c r="E269" s="26"/>
      <c r="F269" s="26"/>
    </row>
    <row r="270" spans="3:6">
      <c r="C270" s="26"/>
      <c r="D270" s="26"/>
      <c r="E270" s="26"/>
      <c r="F270" s="26"/>
    </row>
    <row r="271" spans="3:6">
      <c r="C271" s="26"/>
      <c r="D271" s="26"/>
      <c r="E271" s="26"/>
      <c r="F271" s="26"/>
    </row>
    <row r="272" spans="3:6">
      <c r="C272" s="26"/>
      <c r="D272" s="26"/>
      <c r="E272" s="26"/>
      <c r="F272" s="26"/>
    </row>
    <row r="273" spans="3:6">
      <c r="C273" s="26"/>
      <c r="D273" s="26"/>
      <c r="E273" s="26"/>
      <c r="F273" s="26"/>
    </row>
    <row r="274" spans="3:6">
      <c r="C274" s="26"/>
      <c r="D274" s="26"/>
      <c r="E274" s="26"/>
      <c r="F274" s="26"/>
    </row>
    <row r="275" spans="3:6">
      <c r="C275" s="26"/>
      <c r="D275" s="26"/>
      <c r="E275" s="26"/>
      <c r="F275" s="26"/>
    </row>
    <row r="276" spans="3:6">
      <c r="C276" s="26"/>
      <c r="D276" s="26"/>
      <c r="E276" s="26"/>
      <c r="F276" s="26"/>
    </row>
    <row r="277" spans="3:6">
      <c r="C277" s="26"/>
      <c r="D277" s="26"/>
      <c r="E277" s="26"/>
      <c r="F277" s="26"/>
    </row>
    <row r="278" spans="3:6">
      <c r="C278" s="26"/>
      <c r="D278" s="26"/>
      <c r="E278" s="26"/>
      <c r="F278" s="26"/>
    </row>
    <row r="279" spans="3:6">
      <c r="C279" s="26"/>
      <c r="D279" s="26"/>
      <c r="E279" s="26"/>
      <c r="F279" s="26"/>
    </row>
    <row r="280" spans="3:6">
      <c r="C280" s="26"/>
      <c r="D280" s="26"/>
      <c r="E280" s="26"/>
      <c r="F280" s="26"/>
    </row>
    <row r="281" spans="3:6">
      <c r="C281" s="26"/>
      <c r="D281" s="26"/>
      <c r="E281" s="26"/>
      <c r="F281" s="26"/>
    </row>
    <row r="282" spans="3:6">
      <c r="C282" s="26"/>
      <c r="D282" s="26"/>
      <c r="E282" s="26"/>
      <c r="F282" s="26"/>
    </row>
    <row r="283" spans="3:6">
      <c r="C283" s="26"/>
      <c r="D283" s="26"/>
      <c r="E283" s="26"/>
      <c r="F283" s="26"/>
    </row>
    <row r="284" spans="3:6">
      <c r="C284" s="26"/>
      <c r="D284" s="26"/>
      <c r="E284" s="26"/>
      <c r="F284" s="26"/>
    </row>
    <row r="285" spans="3:6">
      <c r="C285" s="26"/>
      <c r="D285" s="26"/>
      <c r="E285" s="26"/>
      <c r="F285" s="26"/>
    </row>
    <row r="286" spans="3:6">
      <c r="C286" s="26"/>
      <c r="D286" s="26"/>
      <c r="E286" s="26"/>
      <c r="F286" s="26"/>
    </row>
    <row r="287" spans="3:6">
      <c r="C287" s="26"/>
      <c r="D287" s="26"/>
      <c r="E287" s="26"/>
      <c r="F287" s="26"/>
    </row>
    <row r="288" spans="3:6">
      <c r="C288" s="26"/>
      <c r="D288" s="26"/>
      <c r="E288" s="26"/>
      <c r="F288" s="26"/>
    </row>
    <row r="289" spans="3:6">
      <c r="C289" s="26"/>
      <c r="D289" s="26"/>
      <c r="E289" s="26"/>
      <c r="F289" s="26"/>
    </row>
    <row r="290" spans="3:6">
      <c r="C290" s="26"/>
      <c r="D290" s="26"/>
      <c r="E290" s="26"/>
      <c r="F290" s="26"/>
    </row>
    <row r="291" spans="3:6">
      <c r="C291" s="26"/>
      <c r="D291" s="26"/>
      <c r="E291" s="26"/>
      <c r="F291" s="26"/>
    </row>
    <row r="292" spans="3:6">
      <c r="C292" s="26"/>
      <c r="D292" s="26"/>
      <c r="E292" s="26"/>
      <c r="F292" s="26"/>
    </row>
    <row r="293" spans="3:6">
      <c r="C293" s="26"/>
      <c r="D293" s="26"/>
      <c r="E293" s="26"/>
      <c r="F293" s="26"/>
    </row>
    <row r="294" spans="3:6">
      <c r="C294" s="26"/>
      <c r="D294" s="26"/>
      <c r="E294" s="26"/>
      <c r="F294" s="26"/>
    </row>
    <row r="295" spans="3:6">
      <c r="C295" s="26"/>
      <c r="D295" s="26"/>
      <c r="E295" s="26"/>
      <c r="F295" s="26"/>
    </row>
    <row r="296" spans="3:6">
      <c r="C296" s="26"/>
      <c r="D296" s="26"/>
      <c r="E296" s="26"/>
      <c r="F296" s="26"/>
    </row>
    <row r="297" spans="3:6">
      <c r="C297" s="26"/>
      <c r="D297" s="26"/>
      <c r="E297" s="26"/>
      <c r="F297" s="26"/>
    </row>
    <row r="298" spans="3:6">
      <c r="C298" s="26"/>
      <c r="D298" s="26"/>
      <c r="E298" s="26"/>
      <c r="F298" s="26"/>
    </row>
    <row r="299" spans="3:6">
      <c r="C299" s="26"/>
      <c r="D299" s="26"/>
      <c r="E299" s="26"/>
      <c r="F299" s="26"/>
    </row>
    <row r="300" spans="3:6">
      <c r="C300" s="26"/>
      <c r="D300" s="26"/>
      <c r="E300" s="26"/>
      <c r="F300" s="26"/>
    </row>
    <row r="301" spans="3:6">
      <c r="C301" s="26"/>
      <c r="D301" s="26"/>
      <c r="E301" s="26"/>
      <c r="F301" s="26"/>
    </row>
    <row r="302" spans="3:6">
      <c r="C302" s="26"/>
      <c r="D302" s="26"/>
      <c r="E302" s="26"/>
      <c r="F302" s="26"/>
    </row>
    <row r="303" spans="3:6">
      <c r="C303" s="26"/>
      <c r="D303" s="26"/>
      <c r="E303" s="26"/>
      <c r="F303" s="26"/>
    </row>
    <row r="304" spans="3:6">
      <c r="C304" s="26"/>
      <c r="D304" s="26"/>
      <c r="E304" s="26"/>
      <c r="F304" s="26"/>
    </row>
    <row r="305" spans="3:6">
      <c r="C305" s="26"/>
      <c r="D305" s="26"/>
      <c r="E305" s="26"/>
      <c r="F305" s="26"/>
    </row>
    <row r="306" spans="3:6">
      <c r="C306" s="26"/>
      <c r="D306" s="26"/>
      <c r="E306" s="26"/>
      <c r="F306" s="26"/>
    </row>
    <row r="307" spans="3:6">
      <c r="C307" s="26"/>
      <c r="D307" s="26"/>
      <c r="E307" s="26"/>
      <c r="F307" s="26"/>
    </row>
    <row r="308" spans="3:6">
      <c r="C308" s="26"/>
      <c r="D308" s="26"/>
      <c r="E308" s="26"/>
      <c r="F308" s="26"/>
    </row>
    <row r="309" spans="3:6">
      <c r="C309" s="26"/>
      <c r="D309" s="26"/>
      <c r="E309" s="26"/>
      <c r="F309" s="26"/>
    </row>
    <row r="310" spans="3:6">
      <c r="C310" s="26"/>
      <c r="D310" s="26"/>
      <c r="E310" s="26"/>
      <c r="F310" s="26"/>
    </row>
    <row r="311" spans="3:6">
      <c r="C311" s="26"/>
      <c r="D311" s="26"/>
      <c r="E311" s="26"/>
      <c r="F311" s="26"/>
    </row>
    <row r="312" spans="3:6">
      <c r="C312" s="26"/>
      <c r="D312" s="26"/>
      <c r="E312" s="26"/>
      <c r="F312" s="26"/>
    </row>
    <row r="313" spans="3:6">
      <c r="C313" s="26"/>
      <c r="D313" s="26"/>
      <c r="E313" s="26"/>
      <c r="F313" s="26"/>
    </row>
    <row r="314" spans="3:6">
      <c r="C314" s="26"/>
      <c r="D314" s="26"/>
      <c r="E314" s="26"/>
      <c r="F314" s="26"/>
    </row>
    <row r="315" spans="3:6">
      <c r="C315" s="26"/>
      <c r="D315" s="26"/>
      <c r="E315" s="26"/>
      <c r="F315" s="26"/>
    </row>
    <row r="316" spans="3:6">
      <c r="C316" s="26"/>
      <c r="D316" s="26"/>
      <c r="E316" s="26"/>
      <c r="F316" s="26"/>
    </row>
    <row r="317" spans="3:6">
      <c r="C317" s="26"/>
      <c r="D317" s="26"/>
      <c r="E317" s="26"/>
      <c r="F317" s="26"/>
    </row>
    <row r="318" spans="3:6">
      <c r="C318" s="26"/>
      <c r="D318" s="26"/>
      <c r="E318" s="26"/>
      <c r="F318" s="26"/>
    </row>
    <row r="319" spans="3:6">
      <c r="C319" s="26"/>
      <c r="D319" s="26"/>
      <c r="E319" s="26"/>
      <c r="F319" s="26"/>
    </row>
    <row r="320" spans="3:6">
      <c r="C320" s="26"/>
      <c r="D320" s="26"/>
      <c r="E320" s="26"/>
      <c r="F320" s="26"/>
    </row>
    <row r="321" spans="3:6">
      <c r="C321" s="26"/>
      <c r="D321" s="26"/>
      <c r="E321" s="26"/>
      <c r="F321" s="26"/>
    </row>
    <row r="322" spans="3:6">
      <c r="C322" s="26"/>
      <c r="D322" s="26"/>
      <c r="E322" s="26"/>
      <c r="F322" s="26"/>
    </row>
    <row r="323" spans="3:6">
      <c r="C323" s="26"/>
      <c r="D323" s="26"/>
      <c r="E323" s="26"/>
      <c r="F323" s="26"/>
    </row>
    <row r="324" spans="3:6">
      <c r="C324" s="26"/>
      <c r="D324" s="26"/>
      <c r="E324" s="26"/>
      <c r="F324" s="26"/>
    </row>
    <row r="325" spans="3:6">
      <c r="C325" s="26"/>
      <c r="D325" s="26"/>
      <c r="E325" s="26"/>
      <c r="F325" s="26"/>
    </row>
    <row r="326" spans="3:6">
      <c r="C326" s="26"/>
      <c r="D326" s="26"/>
      <c r="E326" s="26"/>
      <c r="F326" s="26"/>
    </row>
    <row r="327" spans="3:6">
      <c r="C327" s="26"/>
      <c r="D327" s="26"/>
      <c r="E327" s="26"/>
      <c r="F327" s="26"/>
    </row>
    <row r="328" spans="3:6">
      <c r="C328" s="26"/>
      <c r="D328" s="26"/>
      <c r="E328" s="26"/>
      <c r="F328" s="26"/>
    </row>
    <row r="329" spans="3:6">
      <c r="C329" s="26"/>
      <c r="D329" s="26"/>
      <c r="E329" s="26"/>
      <c r="F329" s="26"/>
    </row>
    <row r="330" spans="3:6">
      <c r="C330" s="26"/>
      <c r="D330" s="26"/>
      <c r="E330" s="26"/>
      <c r="F330" s="26"/>
    </row>
    <row r="331" spans="3:6">
      <c r="C331" s="26"/>
      <c r="D331" s="26"/>
      <c r="E331" s="26"/>
      <c r="F331" s="26"/>
    </row>
    <row r="332" spans="3:6">
      <c r="C332" s="26"/>
      <c r="D332" s="26"/>
      <c r="E332" s="26"/>
      <c r="F332" s="26"/>
    </row>
    <row r="333" spans="3:6">
      <c r="C333" s="26"/>
      <c r="D333" s="26"/>
      <c r="E333" s="26"/>
      <c r="F333" s="26"/>
    </row>
    <row r="334" spans="3:6">
      <c r="C334" s="26"/>
      <c r="D334" s="26"/>
      <c r="E334" s="26"/>
      <c r="F334" s="26"/>
    </row>
    <row r="335" spans="3:6">
      <c r="C335" s="26"/>
      <c r="D335" s="26"/>
      <c r="E335" s="26"/>
      <c r="F335" s="26"/>
    </row>
    <row r="336" spans="3:6">
      <c r="C336" s="26"/>
      <c r="D336" s="26"/>
      <c r="E336" s="26"/>
      <c r="F336" s="26"/>
    </row>
    <row r="337" spans="3:6">
      <c r="C337" s="26"/>
      <c r="D337" s="26"/>
      <c r="E337" s="26"/>
      <c r="F337" s="26"/>
    </row>
    <row r="338" spans="3:6">
      <c r="C338" s="26"/>
      <c r="D338" s="26"/>
      <c r="E338" s="26"/>
      <c r="F338" s="26"/>
    </row>
    <row r="339" spans="3:6">
      <c r="C339" s="26"/>
      <c r="D339" s="26"/>
      <c r="E339" s="26"/>
      <c r="F339" s="26"/>
    </row>
    <row r="340" spans="3:6">
      <c r="C340" s="26"/>
      <c r="D340" s="26"/>
      <c r="E340" s="26"/>
      <c r="F340" s="26"/>
    </row>
    <row r="341" spans="3:6">
      <c r="C341" s="26"/>
      <c r="D341" s="26"/>
      <c r="E341" s="26"/>
      <c r="F341" s="26"/>
    </row>
    <row r="342" spans="3:6">
      <c r="C342" s="26"/>
      <c r="D342" s="26"/>
      <c r="E342" s="26"/>
      <c r="F342" s="26"/>
    </row>
    <row r="343" spans="3:6">
      <c r="C343" s="26"/>
      <c r="D343" s="26"/>
      <c r="E343" s="26"/>
      <c r="F343" s="26"/>
    </row>
    <row r="344" spans="3:6">
      <c r="C344" s="26"/>
      <c r="D344" s="26"/>
      <c r="E344" s="26"/>
      <c r="F344" s="26"/>
    </row>
    <row r="345" spans="3:6">
      <c r="C345" s="26"/>
      <c r="D345" s="26"/>
      <c r="E345" s="26"/>
      <c r="F345" s="26"/>
    </row>
    <row r="346" spans="3:6">
      <c r="C346" s="26"/>
      <c r="D346" s="26"/>
      <c r="E346" s="26"/>
      <c r="F346" s="26"/>
    </row>
    <row r="347" spans="3:6">
      <c r="C347" s="26"/>
      <c r="D347" s="26"/>
      <c r="E347" s="26"/>
      <c r="F347" s="26"/>
    </row>
    <row r="348" spans="3:6">
      <c r="C348" s="26"/>
      <c r="D348" s="26"/>
      <c r="E348" s="26"/>
      <c r="F348" s="26"/>
    </row>
    <row r="349" spans="3:6">
      <c r="C349" s="26"/>
      <c r="D349" s="26"/>
      <c r="E349" s="26"/>
      <c r="F349" s="26"/>
    </row>
    <row r="350" spans="3:6">
      <c r="C350" s="26"/>
      <c r="D350" s="26"/>
      <c r="E350" s="26"/>
      <c r="F350" s="26"/>
    </row>
    <row r="351" spans="3:6">
      <c r="C351" s="26"/>
      <c r="D351" s="26"/>
      <c r="E351" s="26"/>
      <c r="F351" s="26"/>
    </row>
    <row r="352" spans="3:6">
      <c r="C352" s="26"/>
      <c r="D352" s="26"/>
      <c r="E352" s="26"/>
      <c r="F352" s="26"/>
    </row>
    <row r="353" spans="3:6">
      <c r="C353" s="26"/>
      <c r="D353" s="26"/>
      <c r="E353" s="26"/>
      <c r="F353" s="26"/>
    </row>
    <row r="354" spans="3:6">
      <c r="C354" s="26"/>
      <c r="D354" s="26"/>
      <c r="E354" s="26"/>
      <c r="F354" s="26"/>
    </row>
    <row r="355" spans="3:6">
      <c r="C355" s="26"/>
      <c r="D355" s="26"/>
      <c r="E355" s="26"/>
      <c r="F355" s="26"/>
    </row>
    <row r="356" spans="3:6">
      <c r="C356" s="26"/>
      <c r="D356" s="26"/>
      <c r="E356" s="26"/>
      <c r="F356" s="26"/>
    </row>
    <row r="357" spans="3:6">
      <c r="C357" s="26"/>
      <c r="D357" s="26"/>
      <c r="E357" s="26"/>
      <c r="F357" s="26"/>
    </row>
    <row r="358" spans="3:6">
      <c r="C358" s="26"/>
      <c r="D358" s="26"/>
      <c r="E358" s="26"/>
      <c r="F358" s="26"/>
    </row>
    <row r="359" spans="3:6">
      <c r="C359" s="26"/>
      <c r="D359" s="26"/>
      <c r="E359" s="26"/>
      <c r="F359" s="26"/>
    </row>
    <row r="360" spans="3:6">
      <c r="C360" s="26"/>
      <c r="D360" s="26"/>
      <c r="E360" s="26"/>
      <c r="F360" s="26"/>
    </row>
    <row r="361" spans="3:6">
      <c r="C361" s="26"/>
      <c r="D361" s="26"/>
      <c r="E361" s="26"/>
      <c r="F361" s="26"/>
    </row>
    <row r="362" spans="3:6">
      <c r="C362" s="26"/>
      <c r="D362" s="26"/>
      <c r="E362" s="26"/>
      <c r="F362" s="26"/>
    </row>
    <row r="363" spans="3:6">
      <c r="C363" s="26"/>
      <c r="D363" s="26"/>
      <c r="E363" s="26"/>
      <c r="F363" s="26"/>
    </row>
    <row r="364" spans="3:6">
      <c r="C364" s="26"/>
      <c r="D364" s="26"/>
      <c r="E364" s="26"/>
      <c r="F364" s="26"/>
    </row>
    <row r="365" spans="3:6">
      <c r="C365" s="26"/>
      <c r="D365" s="26"/>
      <c r="E365" s="26"/>
      <c r="F365" s="26"/>
    </row>
    <row r="366" spans="3:6">
      <c r="C366" s="26"/>
      <c r="D366" s="26"/>
      <c r="E366" s="26"/>
      <c r="F366" s="26"/>
    </row>
    <row r="367" spans="3:6">
      <c r="C367" s="26"/>
      <c r="D367" s="26"/>
      <c r="E367" s="26"/>
      <c r="F367" s="26"/>
    </row>
    <row r="368" spans="3:6">
      <c r="C368" s="26"/>
      <c r="D368" s="26"/>
      <c r="E368" s="26"/>
      <c r="F368" s="26"/>
    </row>
    <row r="369" spans="3:6">
      <c r="C369" s="26"/>
      <c r="D369" s="26"/>
      <c r="E369" s="26"/>
      <c r="F369" s="26"/>
    </row>
    <row r="370" spans="3:6">
      <c r="C370" s="26"/>
      <c r="D370" s="26"/>
      <c r="E370" s="26"/>
      <c r="F370" s="26"/>
    </row>
    <row r="371" spans="3:6">
      <c r="C371" s="26"/>
      <c r="D371" s="26"/>
      <c r="E371" s="26"/>
      <c r="F371" s="26"/>
    </row>
    <row r="372" spans="3:6">
      <c r="C372" s="26"/>
      <c r="D372" s="26"/>
      <c r="E372" s="26"/>
      <c r="F372" s="26"/>
    </row>
    <row r="373" spans="3:6">
      <c r="C373" s="26"/>
      <c r="D373" s="26"/>
      <c r="E373" s="26"/>
      <c r="F373" s="26"/>
    </row>
    <row r="374" spans="3:6">
      <c r="C374" s="26"/>
      <c r="D374" s="26"/>
      <c r="E374" s="26"/>
      <c r="F374" s="26"/>
    </row>
    <row r="375" spans="3:6">
      <c r="C375" s="26"/>
      <c r="D375" s="26"/>
      <c r="E375" s="26"/>
      <c r="F375" s="26"/>
    </row>
    <row r="376" spans="3:6">
      <c r="C376" s="26"/>
      <c r="D376" s="26"/>
      <c r="E376" s="26"/>
      <c r="F376" s="26"/>
    </row>
    <row r="377" spans="3:6">
      <c r="C377" s="26"/>
      <c r="D377" s="26"/>
      <c r="E377" s="26"/>
      <c r="F377" s="26"/>
    </row>
    <row r="378" spans="3:6">
      <c r="C378" s="26"/>
      <c r="D378" s="26"/>
      <c r="E378" s="26"/>
      <c r="F378" s="26"/>
    </row>
    <row r="379" spans="3:6">
      <c r="C379" s="26"/>
      <c r="D379" s="26"/>
      <c r="E379" s="26"/>
      <c r="F379" s="26"/>
    </row>
    <row r="380" spans="3:6">
      <c r="C380" s="26"/>
      <c r="D380" s="26"/>
      <c r="E380" s="26"/>
      <c r="F380" s="26"/>
    </row>
    <row r="381" spans="3:6">
      <c r="C381" s="26"/>
      <c r="D381" s="26"/>
      <c r="E381" s="26"/>
      <c r="F381" s="26"/>
    </row>
    <row r="382" spans="3:6">
      <c r="C382" s="26"/>
      <c r="D382" s="26"/>
      <c r="E382" s="26"/>
      <c r="F382" s="26"/>
    </row>
    <row r="383" spans="3:6">
      <c r="C383" s="26"/>
      <c r="D383" s="26"/>
      <c r="E383" s="26"/>
      <c r="F383" s="26"/>
    </row>
    <row r="384" spans="3:6">
      <c r="C384" s="26"/>
      <c r="D384" s="26"/>
      <c r="E384" s="26"/>
      <c r="F384" s="26"/>
    </row>
    <row r="385" spans="3:6">
      <c r="C385" s="26"/>
      <c r="D385" s="26"/>
      <c r="E385" s="26"/>
      <c r="F385" s="26"/>
    </row>
    <row r="386" spans="3:6">
      <c r="C386" s="26"/>
      <c r="D386" s="26"/>
      <c r="E386" s="26"/>
      <c r="F386" s="26"/>
    </row>
    <row r="387" spans="3:6">
      <c r="C387" s="26"/>
      <c r="D387" s="26"/>
      <c r="E387" s="26"/>
      <c r="F387" s="26"/>
    </row>
    <row r="388" spans="3:6">
      <c r="C388" s="26"/>
      <c r="D388" s="26"/>
      <c r="E388" s="26"/>
      <c r="F388" s="26"/>
    </row>
    <row r="389" spans="3:6">
      <c r="C389" s="26"/>
      <c r="D389" s="26"/>
      <c r="E389" s="26"/>
      <c r="F389" s="26"/>
    </row>
    <row r="390" spans="3:6">
      <c r="C390" s="26"/>
      <c r="D390" s="26"/>
      <c r="E390" s="26"/>
      <c r="F390" s="26"/>
    </row>
    <row r="391" spans="3:6">
      <c r="C391" s="26"/>
      <c r="D391" s="26"/>
      <c r="E391" s="26"/>
      <c r="F391" s="26"/>
    </row>
    <row r="392" spans="3:6">
      <c r="C392" s="26"/>
      <c r="D392" s="26"/>
      <c r="E392" s="26"/>
      <c r="F392" s="26"/>
    </row>
    <row r="393" spans="3:6">
      <c r="C393" s="26"/>
      <c r="D393" s="26"/>
      <c r="E393" s="26"/>
      <c r="F393" s="26"/>
    </row>
    <row r="394" spans="3:6">
      <c r="C394" s="26"/>
      <c r="D394" s="26"/>
      <c r="E394" s="26"/>
      <c r="F394" s="26"/>
    </row>
    <row r="395" spans="3:6">
      <c r="C395" s="26"/>
      <c r="D395" s="26"/>
      <c r="E395" s="26"/>
      <c r="F395" s="26"/>
    </row>
    <row r="396" spans="3:6">
      <c r="C396" s="26"/>
      <c r="D396" s="26"/>
      <c r="E396" s="26"/>
      <c r="F396" s="26"/>
    </row>
    <row r="397" spans="3:6">
      <c r="C397" s="26"/>
      <c r="D397" s="26"/>
      <c r="E397" s="26"/>
      <c r="F397" s="26"/>
    </row>
    <row r="398" spans="3:6">
      <c r="C398" s="26"/>
      <c r="D398" s="26"/>
      <c r="E398" s="26"/>
      <c r="F398" s="26"/>
    </row>
    <row r="399" spans="3:6">
      <c r="C399" s="26"/>
      <c r="D399" s="26"/>
      <c r="E399" s="26"/>
      <c r="F399" s="26"/>
    </row>
    <row r="400" spans="3:6">
      <c r="C400" s="26"/>
      <c r="D400" s="26"/>
      <c r="E400" s="26"/>
      <c r="F400" s="26"/>
    </row>
    <row r="401" spans="3:6">
      <c r="C401" s="26"/>
      <c r="D401" s="26"/>
      <c r="E401" s="26"/>
      <c r="F401" s="26"/>
    </row>
    <row r="402" spans="3:6">
      <c r="C402" s="26"/>
      <c r="D402" s="26"/>
      <c r="E402" s="26"/>
      <c r="F402" s="26"/>
    </row>
    <row r="403" spans="3:6">
      <c r="C403" s="26"/>
      <c r="D403" s="26"/>
      <c r="E403" s="26"/>
      <c r="F403" s="26"/>
    </row>
    <row r="404" spans="3:6">
      <c r="C404" s="26"/>
      <c r="D404" s="26"/>
      <c r="E404" s="26"/>
      <c r="F404" s="26"/>
    </row>
    <row r="405" spans="3:6">
      <c r="C405" s="26"/>
      <c r="D405" s="26"/>
      <c r="E405" s="26"/>
      <c r="F405" s="26"/>
    </row>
    <row r="406" spans="3:6">
      <c r="C406" s="26"/>
      <c r="D406" s="26"/>
      <c r="E406" s="26"/>
      <c r="F406" s="26"/>
    </row>
    <row r="407" spans="3:6">
      <c r="C407" s="26"/>
      <c r="D407" s="26"/>
      <c r="E407" s="26"/>
      <c r="F407" s="26"/>
    </row>
    <row r="408" spans="3:6">
      <c r="C408" s="26"/>
      <c r="D408" s="26"/>
      <c r="E408" s="26"/>
      <c r="F408" s="26"/>
    </row>
    <row r="409" spans="3:6">
      <c r="C409" s="26"/>
      <c r="D409" s="26"/>
      <c r="E409" s="26"/>
      <c r="F409" s="26"/>
    </row>
    <row r="410" spans="3:6">
      <c r="C410" s="26"/>
      <c r="D410" s="26"/>
      <c r="E410" s="26"/>
      <c r="F410" s="26"/>
    </row>
    <row r="411" spans="3:6">
      <c r="C411" s="26"/>
      <c r="D411" s="26"/>
      <c r="E411" s="26"/>
      <c r="F411" s="26"/>
    </row>
    <row r="412" spans="3:6">
      <c r="C412" s="26"/>
      <c r="D412" s="26"/>
      <c r="E412" s="26"/>
      <c r="F412" s="26"/>
    </row>
    <row r="413" spans="3:6">
      <c r="C413" s="26"/>
      <c r="D413" s="26"/>
      <c r="E413" s="26"/>
      <c r="F413" s="26"/>
    </row>
    <row r="414" spans="3:6">
      <c r="C414" s="26"/>
      <c r="D414" s="26"/>
      <c r="E414" s="26"/>
      <c r="F414" s="26"/>
    </row>
    <row r="415" spans="3:6">
      <c r="C415" s="26"/>
      <c r="D415" s="26"/>
      <c r="E415" s="26"/>
      <c r="F415" s="26"/>
    </row>
    <row r="416" spans="3:6">
      <c r="C416" s="26"/>
      <c r="D416" s="26"/>
      <c r="E416" s="26"/>
      <c r="F416" s="26"/>
    </row>
    <row r="417" spans="3:6">
      <c r="C417" s="26"/>
      <c r="D417" s="26"/>
      <c r="E417" s="26"/>
      <c r="F417" s="26"/>
    </row>
    <row r="418" spans="3:6">
      <c r="C418" s="26"/>
      <c r="D418" s="26"/>
      <c r="E418" s="26"/>
      <c r="F418" s="26"/>
    </row>
    <row r="419" spans="3:6">
      <c r="C419" s="26"/>
      <c r="D419" s="26"/>
      <c r="E419" s="26"/>
      <c r="F419" s="26"/>
    </row>
    <row r="420" spans="3:6">
      <c r="C420" s="26"/>
      <c r="D420" s="26"/>
      <c r="E420" s="26"/>
      <c r="F420" s="26"/>
    </row>
    <row r="421" spans="3:6">
      <c r="C421" s="26"/>
      <c r="D421" s="26"/>
      <c r="E421" s="26"/>
      <c r="F421" s="26"/>
    </row>
    <row r="422" spans="3:6">
      <c r="C422" s="26"/>
      <c r="D422" s="26"/>
      <c r="E422" s="26"/>
      <c r="F422" s="26"/>
    </row>
    <row r="423" spans="3:6">
      <c r="C423" s="26"/>
      <c r="D423" s="26"/>
      <c r="E423" s="26"/>
      <c r="F423" s="26"/>
    </row>
    <row r="424" spans="3:6">
      <c r="C424" s="26"/>
      <c r="D424" s="26"/>
      <c r="E424" s="26"/>
      <c r="F424" s="26"/>
    </row>
    <row r="425" spans="3:6">
      <c r="C425" s="26"/>
      <c r="D425" s="26"/>
      <c r="E425" s="26"/>
      <c r="F425" s="26"/>
    </row>
    <row r="426" spans="3:6">
      <c r="C426" s="26"/>
      <c r="D426" s="26"/>
      <c r="E426" s="26"/>
      <c r="F426" s="26"/>
    </row>
    <row r="427" spans="3:6">
      <c r="C427" s="26"/>
      <c r="D427" s="26"/>
      <c r="E427" s="26"/>
      <c r="F427" s="26"/>
    </row>
    <row r="428" spans="3:6">
      <c r="C428" s="26"/>
      <c r="D428" s="26"/>
      <c r="E428" s="26"/>
      <c r="F428" s="26"/>
    </row>
    <row r="429" spans="3:6">
      <c r="C429" s="26"/>
      <c r="D429" s="26"/>
      <c r="E429" s="26"/>
      <c r="F429" s="26"/>
    </row>
    <row r="430" spans="3:6">
      <c r="C430" s="26"/>
      <c r="D430" s="26"/>
      <c r="E430" s="26"/>
      <c r="F430" s="26"/>
    </row>
    <row r="431" spans="3:6">
      <c r="C431" s="26"/>
      <c r="D431" s="26"/>
      <c r="E431" s="26"/>
      <c r="F431" s="26"/>
    </row>
    <row r="432" spans="3:6">
      <c r="C432" s="26"/>
      <c r="D432" s="26"/>
      <c r="E432" s="26"/>
      <c r="F432" s="26"/>
    </row>
    <row r="433" spans="3:6">
      <c r="C433" s="26"/>
      <c r="D433" s="26"/>
      <c r="E433" s="26"/>
      <c r="F433" s="26"/>
    </row>
    <row r="434" spans="3:6">
      <c r="C434" s="26"/>
      <c r="D434" s="26"/>
      <c r="E434" s="26"/>
      <c r="F434" s="26"/>
    </row>
    <row r="435" spans="3:6">
      <c r="C435" s="26"/>
      <c r="D435" s="26"/>
      <c r="E435" s="26"/>
      <c r="F435" s="26"/>
    </row>
    <row r="436" spans="3:6">
      <c r="C436" s="26"/>
      <c r="D436" s="26"/>
      <c r="E436" s="26"/>
      <c r="F436" s="26"/>
    </row>
    <row r="437" spans="3:6">
      <c r="C437" s="26"/>
      <c r="D437" s="26"/>
      <c r="E437" s="26"/>
      <c r="F437" s="26"/>
    </row>
    <row r="438" spans="3:6">
      <c r="C438" s="26"/>
      <c r="D438" s="26"/>
      <c r="E438" s="26"/>
      <c r="F438" s="26"/>
    </row>
    <row r="439" spans="3:6">
      <c r="C439" s="26"/>
      <c r="D439" s="26"/>
      <c r="E439" s="26"/>
      <c r="F439" s="26"/>
    </row>
    <row r="440" spans="3:6">
      <c r="C440" s="26"/>
      <c r="D440" s="26"/>
      <c r="E440" s="26"/>
      <c r="F440" s="26"/>
    </row>
    <row r="441" spans="3:6">
      <c r="C441" s="26"/>
      <c r="D441" s="26"/>
      <c r="E441" s="26"/>
      <c r="F441" s="26"/>
    </row>
    <row r="442" spans="3:6">
      <c r="C442" s="26"/>
      <c r="D442" s="26"/>
      <c r="E442" s="26"/>
      <c r="F442" s="26"/>
    </row>
    <row r="443" spans="3:6">
      <c r="C443" s="26"/>
      <c r="D443" s="26"/>
      <c r="E443" s="26"/>
      <c r="F443" s="26"/>
    </row>
    <row r="444" spans="3:6">
      <c r="C444" s="26"/>
      <c r="D444" s="26"/>
      <c r="E444" s="26"/>
      <c r="F444" s="26"/>
    </row>
    <row r="445" spans="3:6">
      <c r="C445" s="26"/>
      <c r="D445" s="26"/>
      <c r="E445" s="26"/>
      <c r="F445" s="26"/>
    </row>
    <row r="446" spans="3:6">
      <c r="C446" s="26"/>
      <c r="D446" s="26"/>
      <c r="E446" s="26"/>
      <c r="F446" s="26"/>
    </row>
    <row r="447" spans="3:6">
      <c r="C447" s="26"/>
      <c r="D447" s="26"/>
      <c r="E447" s="26"/>
      <c r="F447" s="26"/>
    </row>
    <row r="448" spans="3:6">
      <c r="C448" s="26"/>
      <c r="D448" s="26"/>
      <c r="E448" s="26"/>
      <c r="F448" s="26"/>
    </row>
    <row r="449" spans="3:6">
      <c r="C449" s="26"/>
      <c r="D449" s="26"/>
      <c r="E449" s="26"/>
      <c r="F449" s="26"/>
    </row>
    <row r="450" spans="3:6">
      <c r="C450" s="26"/>
      <c r="D450" s="26"/>
      <c r="E450" s="26"/>
      <c r="F450" s="26"/>
    </row>
    <row r="451" spans="3:6">
      <c r="C451" s="26"/>
      <c r="D451" s="26"/>
      <c r="E451" s="26"/>
      <c r="F451" s="26"/>
    </row>
    <row r="452" spans="3:6">
      <c r="C452" s="26"/>
      <c r="D452" s="26"/>
      <c r="E452" s="26"/>
      <c r="F452" s="26"/>
    </row>
    <row r="453" spans="3:6">
      <c r="C453" s="26"/>
      <c r="D453" s="26"/>
      <c r="E453" s="26"/>
      <c r="F453" s="26"/>
    </row>
    <row r="454" spans="3:6">
      <c r="C454" s="26"/>
      <c r="D454" s="26"/>
      <c r="E454" s="26"/>
      <c r="F454" s="26"/>
    </row>
    <row r="455" spans="3:6">
      <c r="C455" s="26"/>
      <c r="D455" s="26"/>
      <c r="E455" s="26"/>
      <c r="F455" s="26"/>
    </row>
    <row r="456" spans="3:6">
      <c r="C456" s="26"/>
      <c r="D456" s="26"/>
      <c r="E456" s="26"/>
      <c r="F456" s="26"/>
    </row>
    <row r="457" spans="3:6">
      <c r="C457" s="26"/>
      <c r="D457" s="26"/>
      <c r="E457" s="26"/>
      <c r="F457" s="26"/>
    </row>
    <row r="458" spans="3:6">
      <c r="C458" s="26"/>
      <c r="D458" s="26"/>
      <c r="E458" s="26"/>
      <c r="F458" s="26"/>
    </row>
    <row r="459" spans="3:6">
      <c r="C459" s="26"/>
      <c r="D459" s="26"/>
      <c r="E459" s="26"/>
      <c r="F459" s="26"/>
    </row>
    <row r="460" spans="3:6">
      <c r="C460" s="26"/>
      <c r="D460" s="26"/>
      <c r="E460" s="26"/>
      <c r="F460" s="26"/>
    </row>
    <row r="461" spans="3:6">
      <c r="C461" s="26"/>
      <c r="D461" s="26"/>
      <c r="E461" s="26"/>
      <c r="F461" s="26"/>
    </row>
    <row r="462" spans="3:6">
      <c r="C462" s="26"/>
      <c r="D462" s="26"/>
      <c r="E462" s="26"/>
      <c r="F462" s="26"/>
    </row>
    <row r="463" spans="3:6">
      <c r="C463" s="26"/>
      <c r="D463" s="26"/>
      <c r="E463" s="26"/>
      <c r="F463" s="26"/>
    </row>
    <row r="464" spans="3:6">
      <c r="C464" s="26"/>
      <c r="D464" s="26"/>
      <c r="E464" s="26"/>
      <c r="F464" s="26"/>
    </row>
    <row r="465" spans="3:6">
      <c r="C465" s="26"/>
      <c r="D465" s="26"/>
      <c r="E465" s="26"/>
      <c r="F465" s="26"/>
    </row>
    <row r="466" spans="3:6">
      <c r="C466" s="26"/>
      <c r="D466" s="26"/>
      <c r="E466" s="26"/>
      <c r="F466" s="26"/>
    </row>
    <row r="467" spans="3:6">
      <c r="C467" s="26"/>
      <c r="D467" s="26"/>
      <c r="E467" s="26"/>
      <c r="F467" s="26"/>
    </row>
    <row r="468" spans="3:6">
      <c r="C468" s="26"/>
      <c r="D468" s="26"/>
      <c r="E468" s="26"/>
      <c r="F468" s="26"/>
    </row>
    <row r="469" spans="3:6">
      <c r="C469" s="26"/>
      <c r="D469" s="26"/>
      <c r="E469" s="26"/>
      <c r="F469" s="26"/>
    </row>
    <row r="470" spans="3:6">
      <c r="C470" s="26"/>
      <c r="D470" s="26"/>
      <c r="E470" s="26"/>
      <c r="F470" s="26"/>
    </row>
    <row r="471" spans="3:6">
      <c r="C471" s="26"/>
      <c r="D471" s="26"/>
      <c r="E471" s="26"/>
      <c r="F471" s="26"/>
    </row>
    <row r="472" spans="3:6">
      <c r="C472" s="26"/>
      <c r="D472" s="26"/>
      <c r="E472" s="26"/>
      <c r="F472" s="26"/>
    </row>
    <row r="473" spans="3:6">
      <c r="C473" s="26"/>
      <c r="D473" s="26"/>
      <c r="E473" s="26"/>
      <c r="F473" s="26"/>
    </row>
    <row r="474" spans="3:6">
      <c r="C474" s="26"/>
      <c r="D474" s="26"/>
      <c r="E474" s="26"/>
      <c r="F474" s="26"/>
    </row>
    <row r="475" spans="3:6">
      <c r="C475" s="26"/>
      <c r="D475" s="26"/>
      <c r="E475" s="26"/>
      <c r="F475" s="26"/>
    </row>
    <row r="476" spans="3:6">
      <c r="C476" s="26"/>
      <c r="D476" s="26"/>
      <c r="E476" s="26"/>
      <c r="F476" s="26"/>
    </row>
    <row r="477" spans="3:6">
      <c r="C477" s="26"/>
      <c r="D477" s="26"/>
      <c r="E477" s="26"/>
      <c r="F477" s="26"/>
    </row>
    <row r="478" spans="3:6">
      <c r="C478" s="26"/>
      <c r="D478" s="26"/>
      <c r="E478" s="26"/>
      <c r="F478" s="26"/>
    </row>
    <row r="479" spans="3:6">
      <c r="C479" s="26"/>
      <c r="D479" s="26"/>
      <c r="E479" s="26"/>
      <c r="F479" s="26"/>
    </row>
    <row r="480" spans="3:6">
      <c r="C480" s="26"/>
      <c r="D480" s="26"/>
      <c r="E480" s="26"/>
      <c r="F480" s="26"/>
    </row>
    <row r="481" spans="3:6">
      <c r="C481" s="26"/>
      <c r="D481" s="26"/>
      <c r="E481" s="26"/>
      <c r="F481" s="26"/>
    </row>
    <row r="482" spans="3:6">
      <c r="C482" s="26"/>
      <c r="D482" s="26"/>
      <c r="E482" s="26"/>
      <c r="F482" s="26"/>
    </row>
    <row r="483" spans="3:6">
      <c r="C483" s="26"/>
      <c r="D483" s="26"/>
      <c r="E483" s="26"/>
      <c r="F483" s="26"/>
    </row>
    <row r="484" spans="3:6">
      <c r="C484" s="26"/>
      <c r="D484" s="26"/>
      <c r="E484" s="26"/>
      <c r="F484" s="26"/>
    </row>
    <row r="485" spans="3:6">
      <c r="C485" s="26"/>
      <c r="D485" s="26"/>
      <c r="E485" s="26"/>
      <c r="F485" s="26"/>
    </row>
    <row r="486" spans="3:6">
      <c r="C486" s="26"/>
      <c r="D486" s="26"/>
      <c r="E486" s="26"/>
      <c r="F486" s="26"/>
    </row>
    <row r="487" spans="3:6">
      <c r="C487" s="26"/>
      <c r="D487" s="26"/>
      <c r="E487" s="26"/>
      <c r="F487" s="26"/>
    </row>
    <row r="488" spans="3:6">
      <c r="C488" s="26"/>
      <c r="D488" s="26"/>
      <c r="E488" s="26"/>
      <c r="F488" s="26"/>
    </row>
    <row r="489" spans="3:6">
      <c r="C489" s="26"/>
      <c r="D489" s="26"/>
      <c r="E489" s="26"/>
      <c r="F489" s="26"/>
    </row>
    <row r="490" spans="3:6">
      <c r="C490" s="26"/>
      <c r="D490" s="26"/>
      <c r="E490" s="26"/>
      <c r="F490" s="26"/>
    </row>
    <row r="491" spans="3:6">
      <c r="C491" s="26"/>
      <c r="D491" s="26"/>
      <c r="E491" s="26"/>
      <c r="F491" s="26"/>
    </row>
    <row r="492" spans="3:6">
      <c r="C492" s="26"/>
      <c r="D492" s="26"/>
      <c r="E492" s="26"/>
      <c r="F492" s="26"/>
    </row>
    <row r="493" spans="3:6">
      <c r="C493" s="26"/>
      <c r="D493" s="26"/>
      <c r="E493" s="26"/>
      <c r="F493" s="26"/>
    </row>
    <row r="494" spans="3:6">
      <c r="C494" s="26"/>
      <c r="D494" s="26"/>
      <c r="E494" s="26"/>
      <c r="F494" s="26"/>
    </row>
    <row r="495" spans="3:6">
      <c r="C495" s="26"/>
      <c r="D495" s="26"/>
      <c r="E495" s="26"/>
      <c r="F495" s="26"/>
    </row>
    <row r="496" spans="3:6">
      <c r="C496" s="26"/>
      <c r="D496" s="26"/>
      <c r="E496" s="26"/>
      <c r="F496" s="26"/>
    </row>
    <row r="497" spans="3:6">
      <c r="C497" s="26"/>
      <c r="D497" s="26"/>
      <c r="E497" s="26"/>
      <c r="F497" s="26"/>
    </row>
    <row r="498" spans="3:6">
      <c r="C498" s="26"/>
      <c r="D498" s="26"/>
      <c r="E498" s="26"/>
      <c r="F498" s="26"/>
    </row>
    <row r="499" spans="3:6">
      <c r="C499" s="26"/>
      <c r="D499" s="26"/>
      <c r="E499" s="26"/>
      <c r="F499" s="26"/>
    </row>
    <row r="500" spans="3:6">
      <c r="C500" s="26"/>
      <c r="D500" s="26"/>
      <c r="E500" s="26"/>
      <c r="F500" s="26"/>
    </row>
    <row r="501" spans="3:6">
      <c r="C501" s="26"/>
      <c r="D501" s="26"/>
      <c r="E501" s="26"/>
      <c r="F501" s="26"/>
    </row>
    <row r="502" spans="3:6">
      <c r="C502" s="26"/>
      <c r="D502" s="26"/>
      <c r="E502" s="26"/>
      <c r="F502" s="26"/>
    </row>
    <row r="503" spans="3:6">
      <c r="C503" s="26"/>
      <c r="D503" s="26"/>
      <c r="E503" s="26"/>
      <c r="F503" s="26"/>
    </row>
    <row r="504" spans="3:6">
      <c r="C504" s="26"/>
      <c r="D504" s="26"/>
      <c r="E504" s="26"/>
      <c r="F504" s="26"/>
    </row>
    <row r="505" spans="3:6">
      <c r="C505" s="26"/>
      <c r="D505" s="26"/>
      <c r="E505" s="26"/>
      <c r="F505" s="26"/>
    </row>
    <row r="506" spans="3:6">
      <c r="C506" s="26"/>
      <c r="D506" s="26"/>
      <c r="E506" s="26"/>
      <c r="F506" s="26"/>
    </row>
    <row r="507" spans="3:6">
      <c r="C507" s="26"/>
      <c r="D507" s="26"/>
      <c r="E507" s="26"/>
      <c r="F507" s="26"/>
    </row>
    <row r="508" spans="3:6">
      <c r="C508" s="26"/>
      <c r="D508" s="26"/>
      <c r="E508" s="26"/>
      <c r="F508" s="26"/>
    </row>
    <row r="509" spans="3:6">
      <c r="C509" s="26"/>
      <c r="D509" s="26"/>
      <c r="E509" s="26"/>
      <c r="F509" s="26"/>
    </row>
    <row r="510" spans="3:6">
      <c r="C510" s="26"/>
      <c r="D510" s="26"/>
      <c r="E510" s="26"/>
      <c r="F510" s="26"/>
    </row>
    <row r="511" spans="3:6">
      <c r="C511" s="26"/>
      <c r="D511" s="26"/>
      <c r="E511" s="26"/>
      <c r="F511" s="26"/>
    </row>
    <row r="512" spans="3:6">
      <c r="C512" s="26"/>
      <c r="D512" s="26"/>
      <c r="E512" s="26"/>
      <c r="F512" s="26"/>
    </row>
    <row r="513" spans="3:6">
      <c r="C513" s="26"/>
      <c r="D513" s="26"/>
      <c r="E513" s="26"/>
      <c r="F513" s="26"/>
    </row>
    <row r="514" spans="3:6">
      <c r="C514" s="26"/>
      <c r="D514" s="26"/>
      <c r="E514" s="26"/>
      <c r="F514" s="26"/>
    </row>
    <row r="515" spans="3:6">
      <c r="C515" s="26"/>
      <c r="D515" s="26"/>
      <c r="E515" s="26"/>
      <c r="F515" s="26"/>
    </row>
    <row r="516" spans="3:6">
      <c r="C516" s="26"/>
      <c r="D516" s="26"/>
      <c r="E516" s="26"/>
      <c r="F516" s="26"/>
    </row>
    <row r="517" spans="3:6">
      <c r="C517" s="26"/>
      <c r="D517" s="26"/>
      <c r="E517" s="26"/>
      <c r="F517" s="26"/>
    </row>
    <row r="518" spans="3:6">
      <c r="C518" s="26"/>
      <c r="D518" s="26"/>
      <c r="E518" s="26"/>
      <c r="F518" s="26"/>
    </row>
    <row r="519" spans="3:6">
      <c r="C519" s="26"/>
      <c r="D519" s="26"/>
      <c r="E519" s="26"/>
      <c r="F519" s="26"/>
    </row>
    <row r="520" spans="3:6">
      <c r="C520" s="26"/>
      <c r="D520" s="26"/>
      <c r="E520" s="26"/>
      <c r="F520" s="26"/>
    </row>
    <row r="521" spans="3:6">
      <c r="C521" s="26"/>
      <c r="D521" s="26"/>
      <c r="E521" s="26"/>
      <c r="F521" s="26"/>
    </row>
    <row r="522" spans="3:6">
      <c r="C522" s="26"/>
      <c r="D522" s="26"/>
      <c r="E522" s="26"/>
      <c r="F522" s="26"/>
    </row>
    <row r="523" spans="3:6">
      <c r="C523" s="26"/>
      <c r="D523" s="26"/>
      <c r="E523" s="26"/>
      <c r="F523" s="26"/>
    </row>
    <row r="524" spans="3:6">
      <c r="C524" s="26"/>
      <c r="D524" s="26"/>
      <c r="E524" s="26"/>
      <c r="F524" s="26"/>
    </row>
    <row r="525" spans="3:6">
      <c r="C525" s="26"/>
      <c r="D525" s="26"/>
      <c r="E525" s="26"/>
      <c r="F525" s="26"/>
    </row>
    <row r="526" spans="3:6">
      <c r="C526" s="26"/>
      <c r="D526" s="26"/>
      <c r="E526" s="26"/>
      <c r="F526" s="26"/>
    </row>
    <row r="527" spans="3:6">
      <c r="C527" s="26"/>
      <c r="D527" s="26"/>
      <c r="E527" s="26"/>
      <c r="F527" s="26"/>
    </row>
    <row r="528" spans="3:6">
      <c r="C528" s="26"/>
      <c r="D528" s="26"/>
      <c r="E528" s="26"/>
      <c r="F528" s="26"/>
    </row>
    <row r="529" spans="3:6">
      <c r="C529" s="26"/>
      <c r="D529" s="26"/>
      <c r="E529" s="26"/>
      <c r="F529" s="26"/>
    </row>
    <row r="530" spans="3:6">
      <c r="C530" s="26"/>
      <c r="D530" s="26"/>
      <c r="E530" s="26"/>
      <c r="F530" s="26"/>
    </row>
    <row r="531" spans="3:6">
      <c r="C531" s="26"/>
      <c r="D531" s="26"/>
      <c r="E531" s="26"/>
      <c r="F531" s="26"/>
    </row>
    <row r="532" spans="3:6">
      <c r="C532" s="26"/>
      <c r="D532" s="26"/>
      <c r="E532" s="26"/>
      <c r="F532" s="26"/>
    </row>
    <row r="533" spans="3:6">
      <c r="C533" s="26"/>
      <c r="D533" s="26"/>
      <c r="E533" s="26"/>
      <c r="F533" s="26"/>
    </row>
    <row r="534" spans="3:6">
      <c r="C534" s="26"/>
      <c r="D534" s="26"/>
      <c r="E534" s="26"/>
      <c r="F534" s="26"/>
    </row>
    <row r="535" spans="3:6">
      <c r="C535" s="26"/>
      <c r="D535" s="26"/>
      <c r="E535" s="26"/>
      <c r="F535" s="26"/>
    </row>
    <row r="536" spans="3:6">
      <c r="C536" s="26"/>
      <c r="D536" s="26"/>
      <c r="E536" s="26"/>
      <c r="F536" s="26"/>
    </row>
    <row r="537" spans="3:6">
      <c r="C537" s="26"/>
      <c r="D537" s="26"/>
      <c r="E537" s="26"/>
      <c r="F537" s="26"/>
    </row>
    <row r="538" spans="3:6">
      <c r="C538" s="26"/>
      <c r="D538" s="26"/>
      <c r="E538" s="26"/>
      <c r="F538" s="26"/>
    </row>
    <row r="539" spans="3:6">
      <c r="C539" s="26"/>
      <c r="D539" s="26"/>
      <c r="E539" s="26"/>
      <c r="F539" s="26"/>
    </row>
    <row r="540" spans="3:6">
      <c r="C540" s="26"/>
      <c r="D540" s="26"/>
      <c r="E540" s="26"/>
      <c r="F540" s="26"/>
    </row>
    <row r="541" spans="3:6">
      <c r="C541" s="26"/>
      <c r="D541" s="26"/>
      <c r="E541" s="26"/>
      <c r="F541" s="26"/>
    </row>
    <row r="542" spans="3:6">
      <c r="C542" s="26"/>
      <c r="D542" s="26"/>
      <c r="E542" s="26"/>
      <c r="F542" s="26"/>
    </row>
    <row r="543" spans="3:6">
      <c r="C543" s="26"/>
      <c r="D543" s="26"/>
      <c r="E543" s="26"/>
      <c r="F543" s="26"/>
    </row>
    <row r="544" spans="3:6">
      <c r="C544" s="26"/>
      <c r="D544" s="26"/>
      <c r="E544" s="26"/>
      <c r="F544" s="26"/>
    </row>
    <row r="545" spans="3:6">
      <c r="C545" s="26"/>
      <c r="D545" s="26"/>
      <c r="E545" s="26"/>
      <c r="F545" s="26"/>
    </row>
    <row r="546" spans="3:6">
      <c r="C546" s="26"/>
      <c r="D546" s="26"/>
      <c r="E546" s="26"/>
      <c r="F546" s="26"/>
    </row>
    <row r="547" spans="3:6">
      <c r="C547" s="26"/>
      <c r="D547" s="26"/>
      <c r="E547" s="26"/>
      <c r="F547" s="26"/>
    </row>
    <row r="548" spans="3:6">
      <c r="C548" s="26"/>
      <c r="D548" s="26"/>
      <c r="E548" s="26"/>
      <c r="F548" s="26"/>
    </row>
    <row r="549" spans="3:6">
      <c r="C549" s="26"/>
      <c r="D549" s="26"/>
      <c r="E549" s="26"/>
      <c r="F549" s="26"/>
    </row>
    <row r="550" spans="3:6">
      <c r="C550" s="26"/>
      <c r="D550" s="26"/>
      <c r="E550" s="26"/>
      <c r="F550" s="26"/>
    </row>
    <row r="551" spans="3:6">
      <c r="C551" s="26"/>
      <c r="D551" s="26"/>
      <c r="E551" s="26"/>
      <c r="F551" s="26"/>
    </row>
    <row r="552" spans="3:6">
      <c r="C552" s="26"/>
      <c r="D552" s="26"/>
      <c r="E552" s="26"/>
      <c r="F552" s="26"/>
    </row>
    <row r="553" spans="3:6">
      <c r="C553" s="26"/>
      <c r="D553" s="26"/>
      <c r="E553" s="26"/>
      <c r="F553" s="26"/>
    </row>
    <row r="554" spans="3:6">
      <c r="C554" s="26"/>
      <c r="D554" s="26"/>
      <c r="E554" s="26"/>
      <c r="F554" s="26"/>
    </row>
    <row r="555" spans="3:6">
      <c r="C555" s="26"/>
      <c r="D555" s="26"/>
      <c r="E555" s="26"/>
      <c r="F555" s="26"/>
    </row>
    <row r="556" spans="3:6">
      <c r="C556" s="26"/>
      <c r="D556" s="26"/>
      <c r="E556" s="26"/>
      <c r="F556" s="26"/>
    </row>
    <row r="557" spans="3:6">
      <c r="C557" s="26"/>
      <c r="D557" s="26"/>
      <c r="E557" s="26"/>
      <c r="F557" s="26"/>
    </row>
    <row r="558" spans="3:6">
      <c r="C558" s="26"/>
      <c r="D558" s="26"/>
      <c r="E558" s="26"/>
      <c r="F558" s="26"/>
    </row>
    <row r="559" spans="3:6">
      <c r="C559" s="26"/>
      <c r="D559" s="26"/>
      <c r="E559" s="26"/>
      <c r="F559" s="26"/>
    </row>
    <row r="560" spans="3:6">
      <c r="C560" s="26"/>
      <c r="D560" s="26"/>
      <c r="E560" s="26"/>
      <c r="F560" s="26"/>
    </row>
    <row r="561" spans="3:6">
      <c r="C561" s="26"/>
      <c r="D561" s="26"/>
      <c r="E561" s="26"/>
      <c r="F561" s="26"/>
    </row>
    <row r="562" spans="3:6">
      <c r="C562" s="26"/>
      <c r="D562" s="26"/>
      <c r="E562" s="26"/>
      <c r="F562" s="26"/>
    </row>
    <row r="563" spans="3:6">
      <c r="C563" s="26"/>
      <c r="D563" s="26"/>
      <c r="E563" s="26"/>
      <c r="F563" s="26"/>
    </row>
    <row r="564" spans="3:6">
      <c r="C564" s="26"/>
      <c r="D564" s="26"/>
      <c r="E564" s="26"/>
      <c r="F564" s="26"/>
    </row>
    <row r="565" spans="3:6">
      <c r="C565" s="26"/>
      <c r="D565" s="26"/>
      <c r="E565" s="26"/>
      <c r="F565" s="26"/>
    </row>
    <row r="566" spans="3:6">
      <c r="C566" s="26"/>
      <c r="D566" s="26"/>
      <c r="E566" s="26"/>
      <c r="F566" s="26"/>
    </row>
    <row r="567" spans="3:6">
      <c r="C567" s="26"/>
      <c r="D567" s="26"/>
      <c r="E567" s="26"/>
      <c r="F567" s="26"/>
    </row>
    <row r="568" spans="3:6">
      <c r="C568" s="26"/>
      <c r="D568" s="26"/>
      <c r="E568" s="26"/>
      <c r="F568" s="26"/>
    </row>
    <row r="569" spans="3:6">
      <c r="C569" s="26"/>
      <c r="D569" s="26"/>
      <c r="E569" s="26"/>
      <c r="F569" s="26"/>
    </row>
    <row r="570" spans="3:6">
      <c r="C570" s="26"/>
      <c r="D570" s="26"/>
      <c r="E570" s="26"/>
      <c r="F570" s="26"/>
    </row>
    <row r="571" spans="3:6">
      <c r="C571" s="26"/>
      <c r="D571" s="26"/>
      <c r="E571" s="26"/>
      <c r="F571" s="26"/>
    </row>
    <row r="572" spans="3:6">
      <c r="C572" s="26"/>
      <c r="D572" s="26"/>
      <c r="E572" s="26"/>
      <c r="F572" s="26"/>
    </row>
    <row r="573" spans="3:6">
      <c r="C573" s="26"/>
      <c r="D573" s="26"/>
      <c r="E573" s="26"/>
      <c r="F573" s="26"/>
    </row>
    <row r="574" spans="3:6">
      <c r="C574" s="26"/>
      <c r="D574" s="26"/>
      <c r="E574" s="26"/>
      <c r="F574" s="26"/>
    </row>
    <row r="575" spans="3:6">
      <c r="C575" s="26"/>
      <c r="D575" s="26"/>
      <c r="E575" s="26"/>
      <c r="F575" s="26"/>
    </row>
    <row r="576" spans="3:6">
      <c r="C576" s="26"/>
      <c r="D576" s="26"/>
      <c r="E576" s="26"/>
      <c r="F576" s="26"/>
    </row>
    <row r="577" spans="3:6">
      <c r="C577" s="26"/>
      <c r="D577" s="26"/>
      <c r="E577" s="26"/>
      <c r="F577" s="26"/>
    </row>
    <row r="578" spans="3:6">
      <c r="C578" s="26"/>
      <c r="D578" s="26"/>
      <c r="E578" s="26"/>
      <c r="F578" s="26"/>
    </row>
    <row r="579" spans="3:6">
      <c r="C579" s="26"/>
      <c r="D579" s="26"/>
      <c r="E579" s="26"/>
      <c r="F579" s="26"/>
    </row>
    <row r="580" spans="3:6">
      <c r="C580" s="26"/>
      <c r="D580" s="26"/>
      <c r="E580" s="26"/>
      <c r="F580" s="26"/>
    </row>
    <row r="581" spans="3:6">
      <c r="C581" s="26"/>
      <c r="D581" s="26"/>
      <c r="E581" s="26"/>
      <c r="F581" s="26"/>
    </row>
    <row r="582" spans="3:6">
      <c r="C582" s="26"/>
      <c r="D582" s="26"/>
      <c r="E582" s="26"/>
      <c r="F582" s="26"/>
    </row>
    <row r="583" spans="3:6">
      <c r="C583" s="26"/>
      <c r="D583" s="26"/>
      <c r="E583" s="26"/>
      <c r="F583" s="26"/>
    </row>
    <row r="584" spans="3:6">
      <c r="C584" s="26"/>
      <c r="D584" s="26"/>
      <c r="E584" s="26"/>
      <c r="F584" s="26"/>
    </row>
    <row r="585" spans="3:6">
      <c r="C585" s="26"/>
      <c r="D585" s="26"/>
      <c r="E585" s="26"/>
      <c r="F585" s="26"/>
    </row>
    <row r="586" spans="3:6">
      <c r="C586" s="26"/>
      <c r="D586" s="26"/>
      <c r="E586" s="26"/>
      <c r="F586" s="26"/>
    </row>
    <row r="587" spans="3:6">
      <c r="C587" s="26"/>
      <c r="D587" s="26"/>
      <c r="E587" s="26"/>
      <c r="F587" s="26"/>
    </row>
    <row r="588" spans="3:6">
      <c r="C588" s="26"/>
      <c r="D588" s="26"/>
      <c r="E588" s="26"/>
      <c r="F588" s="26"/>
    </row>
    <row r="589" spans="3:6">
      <c r="C589" s="26"/>
      <c r="D589" s="26"/>
      <c r="E589" s="26"/>
      <c r="F589" s="26"/>
    </row>
    <row r="590" spans="3:6">
      <c r="C590" s="26"/>
      <c r="D590" s="26"/>
      <c r="E590" s="26"/>
      <c r="F590" s="26"/>
    </row>
    <row r="591" spans="3:6">
      <c r="C591" s="26"/>
      <c r="D591" s="26"/>
      <c r="E591" s="26"/>
      <c r="F591" s="26"/>
    </row>
    <row r="592" spans="3:6">
      <c r="C592" s="26"/>
      <c r="D592" s="26"/>
      <c r="E592" s="26"/>
      <c r="F592" s="26"/>
    </row>
    <row r="593" spans="3:6">
      <c r="C593" s="26"/>
      <c r="D593" s="26"/>
      <c r="E593" s="26"/>
      <c r="F593" s="26"/>
    </row>
    <row r="594" spans="3:6">
      <c r="C594" s="26"/>
      <c r="D594" s="26"/>
      <c r="E594" s="26"/>
      <c r="F594" s="26"/>
    </row>
    <row r="595" spans="3:6">
      <c r="C595" s="26"/>
      <c r="D595" s="26"/>
      <c r="E595" s="26"/>
      <c r="F595" s="26"/>
    </row>
    <row r="596" spans="3:6">
      <c r="C596" s="26"/>
      <c r="D596" s="26"/>
      <c r="E596" s="26"/>
      <c r="F596" s="26"/>
    </row>
    <row r="597" spans="3:6">
      <c r="C597" s="26"/>
      <c r="D597" s="26"/>
      <c r="E597" s="26"/>
      <c r="F597" s="26"/>
    </row>
    <row r="598" spans="3:6">
      <c r="C598" s="26"/>
      <c r="D598" s="26"/>
      <c r="E598" s="26"/>
      <c r="F598" s="26"/>
    </row>
    <row r="599" spans="3:6">
      <c r="C599" s="26"/>
      <c r="D599" s="26"/>
      <c r="E599" s="26"/>
      <c r="F599" s="26"/>
    </row>
    <row r="600" spans="3:6">
      <c r="C600" s="26"/>
      <c r="D600" s="26"/>
      <c r="E600" s="26"/>
      <c r="F600" s="26"/>
    </row>
    <row r="601" spans="3:6">
      <c r="C601" s="26"/>
      <c r="D601" s="26"/>
      <c r="E601" s="26"/>
      <c r="F601" s="26"/>
    </row>
    <row r="602" spans="3:6">
      <c r="C602" s="26"/>
      <c r="D602" s="26"/>
      <c r="E602" s="26"/>
      <c r="F602" s="26"/>
    </row>
    <row r="603" spans="3:6">
      <c r="C603" s="26"/>
      <c r="D603" s="26"/>
      <c r="E603" s="26"/>
      <c r="F603" s="26"/>
    </row>
    <row r="604" spans="3:6">
      <c r="C604" s="26"/>
      <c r="D604" s="26"/>
      <c r="E604" s="26"/>
      <c r="F604" s="26"/>
    </row>
    <row r="605" spans="3:6">
      <c r="C605" s="26"/>
      <c r="D605" s="26"/>
      <c r="E605" s="26"/>
      <c r="F605" s="26"/>
    </row>
    <row r="606" spans="3:6">
      <c r="C606" s="26"/>
      <c r="D606" s="26"/>
      <c r="E606" s="26"/>
      <c r="F606" s="26"/>
    </row>
    <row r="607" spans="3:6">
      <c r="C607" s="26"/>
      <c r="D607" s="26"/>
      <c r="E607" s="26"/>
      <c r="F607" s="26"/>
    </row>
    <row r="608" spans="3:6">
      <c r="C608" s="26"/>
      <c r="D608" s="26"/>
      <c r="E608" s="26"/>
      <c r="F608" s="26"/>
    </row>
    <row r="609" spans="3:6">
      <c r="C609" s="26"/>
      <c r="D609" s="26"/>
      <c r="E609" s="26"/>
      <c r="F609" s="26"/>
    </row>
    <row r="610" spans="3:6">
      <c r="C610" s="26"/>
      <c r="D610" s="26"/>
      <c r="E610" s="26"/>
      <c r="F610" s="26"/>
    </row>
    <row r="611" spans="3:6">
      <c r="C611" s="26"/>
      <c r="D611" s="26"/>
      <c r="E611" s="26"/>
      <c r="F611" s="26"/>
    </row>
    <row r="612" spans="3:6">
      <c r="C612" s="26"/>
      <c r="D612" s="26"/>
      <c r="E612" s="26"/>
      <c r="F612" s="26"/>
    </row>
    <row r="613" spans="3:6">
      <c r="C613" s="26"/>
      <c r="D613" s="26"/>
      <c r="E613" s="26"/>
      <c r="F613" s="26"/>
    </row>
    <row r="614" spans="3:6">
      <c r="C614" s="26"/>
      <c r="D614" s="26"/>
      <c r="E614" s="26"/>
      <c r="F614" s="26"/>
    </row>
    <row r="615" spans="3:6">
      <c r="C615" s="26"/>
      <c r="D615" s="26"/>
      <c r="E615" s="26"/>
      <c r="F615" s="26"/>
    </row>
    <row r="616" spans="3:6">
      <c r="C616" s="26"/>
      <c r="D616" s="26"/>
      <c r="E616" s="26"/>
      <c r="F616" s="26"/>
    </row>
    <row r="617" spans="3:6">
      <c r="C617" s="26"/>
      <c r="D617" s="26"/>
      <c r="E617" s="26"/>
      <c r="F617" s="26"/>
    </row>
    <row r="618" spans="3:6">
      <c r="C618" s="26"/>
      <c r="D618" s="26"/>
      <c r="E618" s="26"/>
      <c r="F618" s="26"/>
    </row>
    <row r="619" spans="3:6">
      <c r="C619" s="26"/>
      <c r="D619" s="26"/>
      <c r="E619" s="26"/>
      <c r="F619" s="26"/>
    </row>
    <row r="620" spans="3:6">
      <c r="C620" s="26"/>
      <c r="D620" s="26"/>
      <c r="E620" s="26"/>
      <c r="F620" s="26"/>
    </row>
    <row r="621" spans="3:6">
      <c r="C621" s="26"/>
      <c r="D621" s="26"/>
      <c r="E621" s="26"/>
      <c r="F621" s="26"/>
    </row>
    <row r="622" spans="3:6">
      <c r="C622" s="26"/>
      <c r="D622" s="26"/>
      <c r="E622" s="26"/>
      <c r="F622" s="26"/>
    </row>
    <row r="623" spans="3:6">
      <c r="C623" s="26"/>
      <c r="D623" s="26"/>
      <c r="E623" s="26"/>
      <c r="F623" s="26"/>
    </row>
    <row r="624" spans="3:6">
      <c r="C624" s="26"/>
      <c r="D624" s="26"/>
      <c r="E624" s="26"/>
      <c r="F624" s="26"/>
    </row>
    <row r="625" spans="3:6">
      <c r="C625" s="26"/>
      <c r="D625" s="26"/>
      <c r="E625" s="26"/>
      <c r="F625" s="26"/>
    </row>
    <row r="626" spans="3:6">
      <c r="C626" s="26"/>
      <c r="D626" s="26"/>
      <c r="E626" s="26"/>
      <c r="F626" s="26"/>
    </row>
    <row r="627" spans="3:6">
      <c r="C627" s="26"/>
      <c r="D627" s="26"/>
      <c r="E627" s="26"/>
      <c r="F627" s="26"/>
    </row>
    <row r="628" spans="3:6">
      <c r="C628" s="26"/>
      <c r="D628" s="26"/>
      <c r="E628" s="26"/>
      <c r="F628" s="26"/>
    </row>
    <row r="629" spans="3:6">
      <c r="C629" s="26"/>
      <c r="D629" s="26"/>
      <c r="E629" s="26"/>
      <c r="F629" s="26"/>
    </row>
    <row r="630" spans="3:6">
      <c r="C630" s="26"/>
      <c r="D630" s="26"/>
      <c r="E630" s="26"/>
      <c r="F630" s="26"/>
    </row>
    <row r="631" spans="3:6">
      <c r="C631" s="26"/>
      <c r="D631" s="26"/>
      <c r="E631" s="26"/>
      <c r="F631" s="26"/>
    </row>
    <row r="632" spans="3:6">
      <c r="C632" s="26"/>
      <c r="D632" s="26"/>
      <c r="E632" s="26"/>
      <c r="F632" s="26"/>
    </row>
    <row r="633" spans="3:6">
      <c r="C633" s="26"/>
      <c r="D633" s="26"/>
      <c r="E633" s="26"/>
      <c r="F633" s="26"/>
    </row>
    <row r="634" spans="3:6">
      <c r="C634" s="26"/>
      <c r="D634" s="26"/>
      <c r="E634" s="26"/>
      <c r="F634" s="26"/>
    </row>
    <row r="635" spans="3:6">
      <c r="C635" s="26"/>
      <c r="D635" s="26"/>
      <c r="E635" s="26"/>
      <c r="F635" s="26"/>
    </row>
    <row r="636" spans="3:6">
      <c r="C636" s="26"/>
      <c r="D636" s="26"/>
      <c r="E636" s="26"/>
      <c r="F636" s="26"/>
    </row>
    <row r="637" spans="3:6">
      <c r="C637" s="26"/>
      <c r="D637" s="26"/>
      <c r="E637" s="26"/>
      <c r="F637" s="26"/>
    </row>
    <row r="638" spans="3:6">
      <c r="C638" s="26"/>
      <c r="D638" s="26"/>
      <c r="E638" s="26"/>
      <c r="F638" s="26"/>
    </row>
    <row r="639" spans="3:6">
      <c r="C639" s="26"/>
      <c r="D639" s="26"/>
      <c r="E639" s="26"/>
      <c r="F639" s="26"/>
    </row>
    <row r="640" spans="3:6">
      <c r="C640" s="26"/>
      <c r="D640" s="26"/>
      <c r="E640" s="26"/>
      <c r="F640" s="26"/>
    </row>
    <row r="641" spans="3:6">
      <c r="C641" s="26"/>
      <c r="D641" s="26"/>
      <c r="E641" s="26"/>
      <c r="F641" s="26"/>
    </row>
    <row r="642" spans="3:6">
      <c r="C642" s="26"/>
      <c r="D642" s="26"/>
      <c r="E642" s="26"/>
      <c r="F642" s="26"/>
    </row>
    <row r="643" spans="3:6">
      <c r="C643" s="26"/>
      <c r="D643" s="26"/>
      <c r="E643" s="26"/>
      <c r="F643" s="26"/>
    </row>
    <row r="644" spans="3:6">
      <c r="C644" s="26"/>
      <c r="D644" s="26"/>
      <c r="E644" s="26"/>
      <c r="F644" s="26"/>
    </row>
    <row r="645" spans="3:6">
      <c r="C645" s="26"/>
      <c r="D645" s="26"/>
      <c r="E645" s="26"/>
      <c r="F645" s="26"/>
    </row>
    <row r="646" spans="3:6">
      <c r="C646" s="26"/>
      <c r="D646" s="26"/>
      <c r="E646" s="26"/>
      <c r="F646" s="26"/>
    </row>
    <row r="647" spans="3:6">
      <c r="C647" s="26"/>
      <c r="D647" s="26"/>
      <c r="E647" s="26"/>
      <c r="F647" s="26"/>
    </row>
    <row r="648" spans="3:6">
      <c r="C648" s="26"/>
      <c r="D648" s="26"/>
      <c r="E648" s="26"/>
      <c r="F648" s="26"/>
    </row>
    <row r="649" spans="3:6">
      <c r="C649" s="26"/>
      <c r="D649" s="26"/>
      <c r="E649" s="26"/>
      <c r="F649" s="26"/>
    </row>
    <row r="650" spans="3:6">
      <c r="C650" s="26"/>
      <c r="D650" s="26"/>
      <c r="E650" s="26"/>
      <c r="F650" s="26"/>
    </row>
    <row r="651" spans="3:6">
      <c r="C651" s="26"/>
      <c r="D651" s="26"/>
      <c r="E651" s="26"/>
      <c r="F651" s="26"/>
    </row>
    <row r="652" spans="3:6">
      <c r="C652" s="26"/>
      <c r="D652" s="26"/>
      <c r="E652" s="26"/>
      <c r="F652" s="26"/>
    </row>
    <row r="653" spans="3:6">
      <c r="C653" s="26"/>
      <c r="D653" s="26"/>
      <c r="E653" s="26"/>
      <c r="F653" s="26"/>
    </row>
    <row r="654" spans="3:6">
      <c r="C654" s="26"/>
      <c r="D654" s="26"/>
      <c r="E654" s="26"/>
      <c r="F654" s="26"/>
    </row>
    <row r="655" spans="3:6">
      <c r="C655" s="26"/>
      <c r="D655" s="26"/>
      <c r="E655" s="26"/>
      <c r="F655" s="26"/>
    </row>
    <row r="656" spans="3:6">
      <c r="C656" s="26"/>
      <c r="D656" s="26"/>
      <c r="E656" s="26"/>
      <c r="F656" s="26"/>
    </row>
    <row r="657" spans="3:6">
      <c r="C657" s="26"/>
      <c r="D657" s="26"/>
      <c r="E657" s="26"/>
      <c r="F657" s="26"/>
    </row>
    <row r="658" spans="3:6">
      <c r="C658" s="26"/>
      <c r="D658" s="26"/>
      <c r="E658" s="26"/>
      <c r="F658" s="26"/>
    </row>
    <row r="659" spans="3:6">
      <c r="C659" s="26"/>
      <c r="D659" s="26"/>
      <c r="E659" s="26"/>
      <c r="F659" s="26"/>
    </row>
    <row r="660" spans="3:6">
      <c r="C660" s="26"/>
      <c r="D660" s="26"/>
      <c r="E660" s="26"/>
      <c r="F660" s="26"/>
    </row>
    <row r="661" spans="3:6">
      <c r="C661" s="26"/>
      <c r="D661" s="26"/>
      <c r="E661" s="26"/>
      <c r="F661" s="26"/>
    </row>
    <row r="662" spans="3:6">
      <c r="C662" s="26"/>
      <c r="D662" s="26"/>
      <c r="E662" s="26"/>
      <c r="F662" s="26"/>
    </row>
    <row r="663" spans="3:6">
      <c r="C663" s="26"/>
      <c r="D663" s="26"/>
      <c r="E663" s="26"/>
      <c r="F663" s="26"/>
    </row>
    <row r="664" spans="3:6">
      <c r="C664" s="26"/>
      <c r="D664" s="26"/>
      <c r="E664" s="26"/>
      <c r="F664" s="26"/>
    </row>
    <row r="665" spans="3:6">
      <c r="C665" s="26"/>
      <c r="D665" s="26"/>
      <c r="E665" s="26"/>
      <c r="F665" s="26"/>
    </row>
    <row r="666" spans="3:6">
      <c r="C666" s="26"/>
      <c r="D666" s="26"/>
      <c r="E666" s="26"/>
      <c r="F666" s="26"/>
    </row>
    <row r="667" spans="3:6">
      <c r="C667" s="26"/>
      <c r="D667" s="26"/>
      <c r="E667" s="26"/>
      <c r="F667" s="26"/>
    </row>
    <row r="668" spans="3:6">
      <c r="C668" s="26"/>
      <c r="D668" s="26"/>
      <c r="E668" s="26"/>
      <c r="F668" s="26"/>
    </row>
    <row r="669" spans="3:6">
      <c r="C669" s="26"/>
      <c r="D669" s="26"/>
      <c r="E669" s="26"/>
      <c r="F669" s="26"/>
    </row>
    <row r="670" spans="3:6">
      <c r="C670" s="26"/>
      <c r="D670" s="26"/>
      <c r="E670" s="26"/>
      <c r="F670" s="26"/>
    </row>
    <row r="671" spans="3:6">
      <c r="C671" s="26"/>
      <c r="D671" s="26"/>
      <c r="E671" s="26"/>
      <c r="F671" s="26"/>
    </row>
    <row r="672" spans="3:6">
      <c r="C672" s="26"/>
      <c r="D672" s="26"/>
      <c r="E672" s="26"/>
      <c r="F672" s="26"/>
    </row>
    <row r="673" spans="3:6">
      <c r="C673" s="26"/>
      <c r="D673" s="26"/>
      <c r="E673" s="26"/>
      <c r="F673" s="26"/>
    </row>
    <row r="674" spans="3:6">
      <c r="C674" s="26"/>
      <c r="D674" s="26"/>
      <c r="E674" s="26"/>
      <c r="F674" s="26"/>
    </row>
    <row r="675" spans="3:6">
      <c r="C675" s="26"/>
      <c r="D675" s="26"/>
      <c r="E675" s="26"/>
      <c r="F675" s="26"/>
    </row>
    <row r="676" spans="3:6">
      <c r="C676" s="26"/>
      <c r="D676" s="26"/>
      <c r="E676" s="26"/>
      <c r="F676" s="26"/>
    </row>
    <row r="677" spans="3:6">
      <c r="C677" s="26"/>
      <c r="D677" s="26"/>
      <c r="E677" s="26"/>
      <c r="F677" s="26"/>
    </row>
    <row r="678" spans="3:6">
      <c r="C678" s="26"/>
      <c r="D678" s="26"/>
      <c r="E678" s="26"/>
      <c r="F678" s="26"/>
    </row>
    <row r="679" spans="3:6">
      <c r="C679" s="26"/>
      <c r="D679" s="26"/>
      <c r="E679" s="26"/>
      <c r="F679" s="26"/>
    </row>
    <row r="680" spans="3:6">
      <c r="C680" s="26"/>
      <c r="D680" s="26"/>
      <c r="E680" s="26"/>
      <c r="F680" s="26"/>
    </row>
    <row r="681" spans="3:6">
      <c r="C681" s="26"/>
      <c r="D681" s="26"/>
      <c r="E681" s="26"/>
      <c r="F681" s="26"/>
    </row>
    <row r="682" spans="3:6">
      <c r="C682" s="26"/>
      <c r="D682" s="26"/>
      <c r="E682" s="26"/>
      <c r="F682" s="26"/>
    </row>
    <row r="683" spans="3:6">
      <c r="C683" s="26"/>
      <c r="D683" s="26"/>
      <c r="E683" s="26"/>
      <c r="F683" s="26"/>
    </row>
    <row r="684" spans="3:6">
      <c r="C684" s="26"/>
      <c r="D684" s="26"/>
      <c r="E684" s="26"/>
      <c r="F684" s="26"/>
    </row>
    <row r="685" spans="3:6">
      <c r="C685" s="26"/>
      <c r="D685" s="26"/>
      <c r="E685" s="26"/>
      <c r="F685" s="26"/>
    </row>
    <row r="686" spans="3:6">
      <c r="C686" s="26"/>
      <c r="D686" s="26"/>
      <c r="E686" s="26"/>
      <c r="F686" s="26"/>
    </row>
    <row r="687" spans="3:6">
      <c r="C687" s="26"/>
      <c r="D687" s="26"/>
      <c r="E687" s="26"/>
      <c r="F687" s="26"/>
    </row>
    <row r="688" spans="3:6">
      <c r="C688" s="26"/>
      <c r="D688" s="26"/>
      <c r="E688" s="26"/>
      <c r="F688" s="26"/>
    </row>
    <row r="689" spans="3:6">
      <c r="C689" s="26"/>
      <c r="D689" s="26"/>
      <c r="E689" s="26"/>
      <c r="F689" s="26"/>
    </row>
    <row r="690" spans="3:6">
      <c r="C690" s="26"/>
      <c r="D690" s="26"/>
      <c r="E690" s="26"/>
      <c r="F690" s="26"/>
    </row>
    <row r="691" spans="3:6">
      <c r="C691" s="26"/>
      <c r="D691" s="26"/>
      <c r="E691" s="26"/>
      <c r="F691" s="26"/>
    </row>
    <row r="692" spans="3:6">
      <c r="C692" s="26"/>
      <c r="D692" s="26"/>
      <c r="E692" s="26"/>
      <c r="F692" s="26"/>
    </row>
    <row r="693" spans="3:6">
      <c r="C693" s="26"/>
      <c r="D693" s="26"/>
      <c r="E693" s="26"/>
      <c r="F693" s="26"/>
    </row>
    <row r="694" spans="3:6">
      <c r="C694" s="26"/>
      <c r="D694" s="26"/>
      <c r="E694" s="26"/>
      <c r="F694" s="26"/>
    </row>
    <row r="695" spans="3:6">
      <c r="C695" s="26"/>
      <c r="D695" s="26"/>
      <c r="E695" s="26"/>
      <c r="F695" s="26"/>
    </row>
    <row r="696" spans="3:6">
      <c r="C696" s="26"/>
      <c r="D696" s="26"/>
      <c r="E696" s="26"/>
      <c r="F696" s="26"/>
    </row>
    <row r="697" spans="3:6">
      <c r="C697" s="26"/>
      <c r="D697" s="26"/>
      <c r="E697" s="26"/>
      <c r="F697" s="26"/>
    </row>
    <row r="698" spans="3:6">
      <c r="C698" s="26"/>
      <c r="D698" s="26"/>
      <c r="E698" s="26"/>
      <c r="F698" s="26"/>
    </row>
    <row r="699" spans="3:6">
      <c r="C699" s="26"/>
      <c r="D699" s="26"/>
      <c r="E699" s="26"/>
      <c r="F699" s="26"/>
    </row>
    <row r="700" spans="3:6">
      <c r="C700" s="26"/>
      <c r="D700" s="26"/>
      <c r="E700" s="26"/>
      <c r="F700" s="26"/>
    </row>
    <row r="701" spans="3:6">
      <c r="C701" s="26"/>
      <c r="D701" s="26"/>
      <c r="E701" s="26"/>
      <c r="F701" s="26"/>
    </row>
    <row r="702" spans="3:6">
      <c r="C702" s="26"/>
      <c r="D702" s="26"/>
      <c r="E702" s="26"/>
      <c r="F702" s="26"/>
    </row>
    <row r="703" spans="3:6">
      <c r="C703" s="26"/>
      <c r="D703" s="26"/>
      <c r="E703" s="26"/>
      <c r="F703" s="26"/>
    </row>
    <row r="704" spans="3:6">
      <c r="C704" s="26"/>
      <c r="D704" s="26"/>
      <c r="E704" s="26"/>
      <c r="F704" s="26"/>
    </row>
    <row r="705" spans="3:6">
      <c r="C705" s="26"/>
      <c r="D705" s="26"/>
      <c r="E705" s="26"/>
      <c r="F705" s="26"/>
    </row>
    <row r="706" spans="3:6">
      <c r="C706" s="26"/>
      <c r="D706" s="26"/>
      <c r="E706" s="26"/>
      <c r="F706" s="26"/>
    </row>
    <row r="707" spans="3:6">
      <c r="C707" s="26"/>
      <c r="D707" s="26"/>
      <c r="E707" s="26"/>
      <c r="F707" s="26"/>
    </row>
    <row r="708" spans="3:6">
      <c r="C708" s="26"/>
      <c r="D708" s="26"/>
      <c r="E708" s="26"/>
      <c r="F708" s="26"/>
    </row>
    <row r="709" spans="3:6">
      <c r="C709" s="26"/>
      <c r="D709" s="26"/>
      <c r="E709" s="26"/>
      <c r="F709" s="26"/>
    </row>
    <row r="710" spans="3:6">
      <c r="C710" s="26"/>
      <c r="D710" s="26"/>
      <c r="E710" s="26"/>
      <c r="F710" s="26"/>
    </row>
    <row r="711" spans="3:6">
      <c r="C711" s="26"/>
      <c r="D711" s="26"/>
      <c r="E711" s="26"/>
      <c r="F711" s="26"/>
    </row>
    <row r="712" spans="3:6">
      <c r="C712" s="26"/>
      <c r="D712" s="26"/>
      <c r="E712" s="26"/>
      <c r="F712" s="26"/>
    </row>
    <row r="713" spans="3:6">
      <c r="C713" s="26"/>
      <c r="D713" s="26"/>
      <c r="E713" s="26"/>
      <c r="F713" s="26"/>
    </row>
    <row r="714" spans="3:6">
      <c r="C714" s="26"/>
      <c r="D714" s="26"/>
      <c r="E714" s="26"/>
      <c r="F714" s="26"/>
    </row>
    <row r="715" spans="3:6">
      <c r="C715" s="26"/>
      <c r="D715" s="26"/>
      <c r="E715" s="26"/>
      <c r="F715" s="26"/>
    </row>
    <row r="716" spans="3:6">
      <c r="C716" s="26"/>
      <c r="D716" s="26"/>
      <c r="E716" s="26"/>
      <c r="F716" s="26"/>
    </row>
    <row r="717" spans="3:6">
      <c r="C717" s="26"/>
      <c r="D717" s="26"/>
      <c r="E717" s="26"/>
      <c r="F717" s="26"/>
    </row>
    <row r="718" spans="3:6">
      <c r="C718" s="26"/>
      <c r="D718" s="26"/>
      <c r="E718" s="26"/>
      <c r="F718" s="26"/>
    </row>
    <row r="719" spans="3:6">
      <c r="C719" s="26"/>
      <c r="D719" s="26"/>
      <c r="E719" s="26"/>
      <c r="F719" s="26"/>
    </row>
    <row r="720" spans="3:6">
      <c r="C720" s="26"/>
      <c r="D720" s="26"/>
      <c r="E720" s="26"/>
      <c r="F720" s="26"/>
    </row>
    <row r="721" spans="3:6">
      <c r="C721" s="26"/>
      <c r="D721" s="26"/>
      <c r="E721" s="26"/>
      <c r="F721" s="26"/>
    </row>
    <row r="722" spans="3:6">
      <c r="C722" s="26"/>
      <c r="D722" s="26"/>
      <c r="E722" s="26"/>
      <c r="F722" s="26"/>
    </row>
    <row r="723" spans="3:6">
      <c r="C723" s="26"/>
      <c r="D723" s="26"/>
      <c r="E723" s="26"/>
      <c r="F723" s="26"/>
    </row>
    <row r="724" spans="3:6">
      <c r="C724" s="26"/>
      <c r="D724" s="26"/>
      <c r="E724" s="26"/>
      <c r="F724" s="26"/>
    </row>
    <row r="725" spans="3:6">
      <c r="C725" s="26"/>
      <c r="D725" s="26"/>
      <c r="E725" s="26"/>
      <c r="F725" s="26"/>
    </row>
    <row r="726" spans="3:6">
      <c r="C726" s="26"/>
      <c r="D726" s="26"/>
      <c r="E726" s="26"/>
      <c r="F726" s="26"/>
    </row>
    <row r="727" spans="3:6">
      <c r="C727" s="26"/>
      <c r="D727" s="26"/>
      <c r="E727" s="26"/>
      <c r="F727" s="26"/>
    </row>
    <row r="728" spans="3:6">
      <c r="C728" s="26"/>
      <c r="D728" s="26"/>
      <c r="E728" s="26"/>
      <c r="F728" s="26"/>
    </row>
    <row r="729" spans="3:6">
      <c r="C729" s="26"/>
      <c r="D729" s="26"/>
      <c r="E729" s="26"/>
      <c r="F729" s="26"/>
    </row>
    <row r="730" spans="3:6">
      <c r="C730" s="26"/>
      <c r="D730" s="26"/>
      <c r="E730" s="26"/>
      <c r="F730" s="26"/>
    </row>
    <row r="731" spans="3:6">
      <c r="C731" s="26"/>
      <c r="D731" s="26"/>
      <c r="E731" s="26"/>
      <c r="F731" s="26"/>
    </row>
    <row r="732" spans="3:6">
      <c r="C732" s="26"/>
      <c r="D732" s="26"/>
      <c r="E732" s="26"/>
      <c r="F732" s="26"/>
    </row>
    <row r="733" spans="3:6">
      <c r="C733" s="26"/>
      <c r="D733" s="26"/>
      <c r="E733" s="26"/>
      <c r="F733" s="26"/>
    </row>
    <row r="734" spans="3:6">
      <c r="C734" s="26"/>
      <c r="D734" s="26"/>
      <c r="E734" s="26"/>
      <c r="F734" s="26"/>
    </row>
    <row r="735" spans="3:6">
      <c r="C735" s="26"/>
      <c r="D735" s="26"/>
      <c r="E735" s="26"/>
      <c r="F735" s="26"/>
    </row>
    <row r="736" spans="3:6">
      <c r="C736" s="26"/>
      <c r="D736" s="26"/>
      <c r="E736" s="26"/>
      <c r="F736" s="26"/>
    </row>
    <row r="737" spans="3:6">
      <c r="C737" s="26"/>
      <c r="D737" s="26"/>
      <c r="E737" s="26"/>
      <c r="F737" s="26"/>
    </row>
    <row r="738" spans="3:6">
      <c r="C738" s="26"/>
      <c r="D738" s="26"/>
      <c r="E738" s="26"/>
      <c r="F738" s="26"/>
    </row>
    <row r="739" spans="3:6">
      <c r="C739" s="26"/>
      <c r="D739" s="26"/>
      <c r="E739" s="26"/>
      <c r="F739" s="26"/>
    </row>
    <row r="740" spans="3:6">
      <c r="C740" s="26"/>
      <c r="D740" s="26"/>
      <c r="E740" s="26"/>
      <c r="F740" s="26"/>
    </row>
    <row r="741" spans="3:6">
      <c r="C741" s="26"/>
      <c r="D741" s="26"/>
      <c r="E741" s="26"/>
      <c r="F741" s="26"/>
    </row>
    <row r="742" spans="3:6">
      <c r="C742" s="26"/>
      <c r="D742" s="26"/>
      <c r="E742" s="26"/>
      <c r="F742" s="26"/>
    </row>
    <row r="743" spans="3:6">
      <c r="C743" s="26"/>
      <c r="D743" s="26"/>
      <c r="E743" s="26"/>
      <c r="F743" s="26"/>
    </row>
    <row r="744" spans="3:6">
      <c r="C744" s="26"/>
      <c r="D744" s="26"/>
      <c r="E744" s="26"/>
      <c r="F744" s="26"/>
    </row>
    <row r="745" spans="3:6">
      <c r="C745" s="26"/>
      <c r="D745" s="26"/>
      <c r="E745" s="26"/>
      <c r="F745" s="26"/>
    </row>
    <row r="746" spans="3:6">
      <c r="C746" s="26"/>
      <c r="D746" s="26"/>
      <c r="E746" s="26"/>
      <c r="F746" s="26"/>
    </row>
    <row r="747" spans="3:6">
      <c r="C747" s="26"/>
      <c r="D747" s="26"/>
      <c r="E747" s="26"/>
      <c r="F747" s="26"/>
    </row>
    <row r="748" spans="3:6">
      <c r="C748" s="26"/>
      <c r="D748" s="26"/>
      <c r="E748" s="26"/>
      <c r="F748" s="26"/>
    </row>
    <row r="749" spans="3:6">
      <c r="C749" s="26"/>
      <c r="D749" s="26"/>
      <c r="E749" s="26"/>
      <c r="F749" s="26"/>
    </row>
    <row r="750" spans="3:6">
      <c r="C750" s="26"/>
      <c r="D750" s="26"/>
      <c r="E750" s="26"/>
      <c r="F750" s="26"/>
    </row>
    <row r="751" spans="3:6">
      <c r="C751" s="26"/>
      <c r="D751" s="26"/>
      <c r="E751" s="26"/>
      <c r="F751" s="26"/>
    </row>
    <row r="752" spans="3:6">
      <c r="C752" s="26"/>
      <c r="D752" s="26"/>
      <c r="E752" s="26"/>
      <c r="F752" s="26"/>
    </row>
    <row r="753" spans="3:6">
      <c r="C753" s="26"/>
      <c r="D753" s="26"/>
      <c r="E753" s="26"/>
      <c r="F753" s="26"/>
    </row>
    <row r="754" spans="3:6">
      <c r="C754" s="26"/>
      <c r="D754" s="26"/>
      <c r="E754" s="26"/>
      <c r="F754" s="26"/>
    </row>
    <row r="755" spans="3:6">
      <c r="C755" s="26"/>
      <c r="D755" s="26"/>
      <c r="E755" s="26"/>
      <c r="F755" s="26"/>
    </row>
    <row r="756" spans="3:6">
      <c r="C756" s="26"/>
      <c r="D756" s="26"/>
      <c r="E756" s="26"/>
      <c r="F756" s="26"/>
    </row>
    <row r="757" spans="3:6">
      <c r="C757" s="26"/>
      <c r="D757" s="26"/>
      <c r="E757" s="26"/>
      <c r="F757" s="26"/>
    </row>
    <row r="758" spans="3:6">
      <c r="C758" s="26"/>
      <c r="D758" s="26"/>
      <c r="E758" s="26"/>
      <c r="F758" s="26"/>
    </row>
    <row r="759" spans="3:6">
      <c r="C759" s="26"/>
      <c r="D759" s="26"/>
      <c r="E759" s="26"/>
      <c r="F759" s="26"/>
    </row>
    <row r="760" spans="3:6">
      <c r="C760" s="26"/>
      <c r="D760" s="26"/>
      <c r="E760" s="26"/>
      <c r="F760" s="26"/>
    </row>
    <row r="761" spans="3:6">
      <c r="C761" s="26"/>
      <c r="D761" s="26"/>
      <c r="E761" s="26"/>
      <c r="F761" s="26"/>
    </row>
    <row r="762" spans="3:6">
      <c r="C762" s="26"/>
      <c r="D762" s="26"/>
      <c r="E762" s="26"/>
      <c r="F762" s="26"/>
    </row>
    <row r="763" spans="3:6">
      <c r="C763" s="26"/>
      <c r="D763" s="26"/>
      <c r="E763" s="26"/>
      <c r="F763" s="26"/>
    </row>
    <row r="764" spans="3:6">
      <c r="C764" s="26"/>
      <c r="D764" s="26"/>
      <c r="E764" s="26"/>
      <c r="F764" s="26"/>
    </row>
    <row r="765" spans="3:6">
      <c r="C765" s="26"/>
      <c r="D765" s="26"/>
      <c r="E765" s="26"/>
      <c r="F765" s="26"/>
    </row>
    <row r="766" spans="3:6">
      <c r="C766" s="26"/>
      <c r="D766" s="26"/>
      <c r="E766" s="26"/>
      <c r="F766" s="26"/>
    </row>
    <row r="767" spans="3:6">
      <c r="C767" s="26"/>
      <c r="D767" s="26"/>
      <c r="E767" s="26"/>
      <c r="F767" s="26"/>
    </row>
    <row r="768" spans="3:6">
      <c r="C768" s="26"/>
      <c r="D768" s="26"/>
      <c r="E768" s="26"/>
      <c r="F768" s="26"/>
    </row>
    <row r="769" spans="3:6">
      <c r="C769" s="26"/>
      <c r="D769" s="26"/>
      <c r="E769" s="26"/>
      <c r="F769" s="26"/>
    </row>
    <row r="770" spans="3:6">
      <c r="C770" s="26"/>
      <c r="D770" s="26"/>
      <c r="E770" s="26"/>
      <c r="F770" s="26"/>
    </row>
    <row r="771" spans="3:6">
      <c r="C771" s="26"/>
      <c r="D771" s="26"/>
      <c r="E771" s="26"/>
      <c r="F771" s="26"/>
    </row>
    <row r="772" spans="3:6">
      <c r="C772" s="26"/>
      <c r="D772" s="26"/>
      <c r="E772" s="26"/>
      <c r="F772" s="26"/>
    </row>
    <row r="773" spans="3:6">
      <c r="C773" s="26"/>
      <c r="D773" s="26"/>
      <c r="E773" s="26"/>
      <c r="F773" s="26"/>
    </row>
    <row r="774" spans="3:6">
      <c r="C774" s="26"/>
      <c r="D774" s="26"/>
      <c r="E774" s="26"/>
      <c r="F774" s="26"/>
    </row>
    <row r="775" spans="3:6">
      <c r="C775" s="26"/>
      <c r="D775" s="26"/>
      <c r="E775" s="26"/>
      <c r="F775" s="26"/>
    </row>
    <row r="776" spans="3:6">
      <c r="C776" s="26"/>
      <c r="D776" s="26"/>
      <c r="E776" s="26"/>
      <c r="F776" s="26"/>
    </row>
    <row r="777" spans="3:6">
      <c r="C777" s="26"/>
      <c r="D777" s="26"/>
      <c r="E777" s="26"/>
      <c r="F777" s="26"/>
    </row>
    <row r="778" spans="3:6">
      <c r="C778" s="26"/>
      <c r="D778" s="26"/>
      <c r="E778" s="26"/>
      <c r="F778" s="26"/>
    </row>
    <row r="779" spans="3:6">
      <c r="C779" s="26"/>
      <c r="D779" s="26"/>
      <c r="E779" s="26"/>
      <c r="F779" s="26"/>
    </row>
    <row r="780" spans="3:6">
      <c r="C780" s="26"/>
      <c r="D780" s="26"/>
      <c r="E780" s="26"/>
      <c r="F780" s="26"/>
    </row>
    <row r="781" spans="3:6">
      <c r="C781" s="26"/>
      <c r="D781" s="26"/>
      <c r="E781" s="26"/>
      <c r="F781" s="26"/>
    </row>
    <row r="782" spans="3:6">
      <c r="C782" s="26"/>
      <c r="D782" s="26"/>
      <c r="E782" s="26"/>
      <c r="F782" s="26"/>
    </row>
    <row r="783" spans="3:6">
      <c r="C783" s="26"/>
      <c r="D783" s="26"/>
      <c r="E783" s="26"/>
      <c r="F783" s="26"/>
    </row>
    <row r="784" spans="3:6">
      <c r="C784" s="26"/>
      <c r="D784" s="26"/>
      <c r="E784" s="26"/>
      <c r="F784" s="26"/>
    </row>
    <row r="785" spans="3:6">
      <c r="C785" s="26"/>
      <c r="D785" s="26"/>
      <c r="E785" s="26"/>
      <c r="F785" s="26"/>
    </row>
    <row r="786" spans="3:6">
      <c r="C786" s="26"/>
      <c r="D786" s="26"/>
      <c r="E786" s="26"/>
      <c r="F786" s="26"/>
    </row>
    <row r="787" spans="3:6">
      <c r="C787" s="26"/>
      <c r="D787" s="26"/>
      <c r="E787" s="26"/>
      <c r="F787" s="26"/>
    </row>
    <row r="788" spans="3:6">
      <c r="C788" s="26"/>
      <c r="D788" s="26"/>
      <c r="E788" s="26"/>
      <c r="F788" s="26"/>
    </row>
    <row r="789" spans="3:6">
      <c r="C789" s="26"/>
      <c r="D789" s="26"/>
      <c r="E789" s="26"/>
      <c r="F789" s="26"/>
    </row>
    <row r="790" spans="3:6">
      <c r="C790" s="26"/>
      <c r="D790" s="26"/>
      <c r="E790" s="26"/>
      <c r="F790" s="26"/>
    </row>
    <row r="791" spans="3:6">
      <c r="C791" s="26"/>
      <c r="D791" s="26"/>
      <c r="E791" s="26"/>
      <c r="F791" s="26"/>
    </row>
    <row r="792" spans="3:6">
      <c r="C792" s="26"/>
      <c r="D792" s="26"/>
      <c r="E792" s="26"/>
      <c r="F792" s="26"/>
    </row>
    <row r="793" spans="3:6">
      <c r="C793" s="26"/>
      <c r="D793" s="26"/>
      <c r="E793" s="26"/>
      <c r="F793" s="26"/>
    </row>
    <row r="794" spans="3:6">
      <c r="C794" s="26"/>
      <c r="D794" s="26"/>
      <c r="E794" s="26"/>
      <c r="F794" s="26"/>
    </row>
    <row r="795" spans="3:6">
      <c r="C795" s="26"/>
      <c r="D795" s="26"/>
      <c r="E795" s="26"/>
      <c r="F795" s="26"/>
    </row>
    <row r="796" spans="3:6">
      <c r="C796" s="26"/>
      <c r="D796" s="26"/>
      <c r="E796" s="26"/>
      <c r="F796" s="26"/>
    </row>
    <row r="797" spans="3:6">
      <c r="C797" s="26"/>
      <c r="D797" s="26"/>
      <c r="E797" s="26"/>
      <c r="F797" s="26"/>
    </row>
    <row r="798" spans="3:6">
      <c r="C798" s="26"/>
      <c r="D798" s="26"/>
      <c r="E798" s="26"/>
      <c r="F798" s="26"/>
    </row>
    <row r="799" spans="3:6">
      <c r="C799" s="26"/>
      <c r="D799" s="26"/>
      <c r="E799" s="26"/>
      <c r="F799" s="26"/>
    </row>
    <row r="800" spans="3:6">
      <c r="C800" s="26"/>
      <c r="D800" s="26"/>
      <c r="E800" s="26"/>
      <c r="F800" s="26"/>
    </row>
    <row r="801" spans="3:6">
      <c r="C801" s="26"/>
      <c r="D801" s="26"/>
      <c r="E801" s="26"/>
      <c r="F801" s="26"/>
    </row>
    <row r="802" spans="3:6">
      <c r="C802" s="26"/>
      <c r="D802" s="26"/>
      <c r="E802" s="26"/>
      <c r="F802" s="26"/>
    </row>
    <row r="803" spans="3:6">
      <c r="C803" s="26"/>
      <c r="D803" s="26"/>
      <c r="E803" s="26"/>
      <c r="F803" s="26"/>
    </row>
    <row r="804" spans="3:6">
      <c r="C804" s="26"/>
      <c r="D804" s="26"/>
      <c r="E804" s="26"/>
      <c r="F804" s="26"/>
    </row>
    <row r="805" spans="3:6">
      <c r="C805" s="26"/>
      <c r="D805" s="26"/>
      <c r="E805" s="26"/>
      <c r="F805" s="26"/>
    </row>
    <row r="806" spans="3:6">
      <c r="C806" s="26"/>
      <c r="D806" s="26"/>
      <c r="E806" s="26"/>
      <c r="F806" s="26"/>
    </row>
    <row r="807" spans="3:6">
      <c r="C807" s="26"/>
      <c r="D807" s="26"/>
      <c r="E807" s="26"/>
      <c r="F807" s="26"/>
    </row>
    <row r="808" spans="3:6">
      <c r="C808" s="26"/>
      <c r="D808" s="26"/>
      <c r="E808" s="26"/>
      <c r="F808" s="26"/>
    </row>
    <row r="809" spans="3:6">
      <c r="C809" s="26"/>
      <c r="D809" s="26"/>
      <c r="E809" s="26"/>
      <c r="F809" s="26"/>
    </row>
    <row r="810" spans="3:6">
      <c r="C810" s="26"/>
      <c r="D810" s="26"/>
      <c r="E810" s="26"/>
      <c r="F810" s="26"/>
    </row>
    <row r="811" spans="3:6">
      <c r="C811" s="26"/>
      <c r="D811" s="26"/>
      <c r="E811" s="26"/>
      <c r="F811" s="26"/>
    </row>
    <row r="812" spans="3:6">
      <c r="C812" s="26"/>
      <c r="D812" s="26"/>
      <c r="E812" s="26"/>
      <c r="F812" s="26"/>
    </row>
    <row r="813" spans="3:6">
      <c r="C813" s="26"/>
      <c r="D813" s="26"/>
      <c r="E813" s="26"/>
      <c r="F813" s="26"/>
    </row>
    <row r="814" spans="3:6">
      <c r="C814" s="26"/>
      <c r="D814" s="26"/>
      <c r="E814" s="26"/>
      <c r="F814" s="26"/>
    </row>
    <row r="815" spans="3:6">
      <c r="C815" s="26"/>
      <c r="D815" s="26"/>
      <c r="E815" s="26"/>
      <c r="F815" s="26"/>
    </row>
    <row r="816" spans="3:6">
      <c r="C816" s="26"/>
      <c r="D816" s="26"/>
      <c r="E816" s="26"/>
      <c r="F816" s="26"/>
    </row>
    <row r="817" spans="3:6">
      <c r="C817" s="26"/>
      <c r="D817" s="26"/>
      <c r="E817" s="26"/>
      <c r="F817" s="26"/>
    </row>
    <row r="818" spans="3:6">
      <c r="C818" s="26"/>
      <c r="D818" s="26"/>
      <c r="E818" s="26"/>
      <c r="F818" s="26"/>
    </row>
    <row r="819" spans="3:6">
      <c r="C819" s="26"/>
      <c r="D819" s="26"/>
      <c r="E819" s="26"/>
      <c r="F819" s="26"/>
    </row>
    <row r="820" spans="3:6">
      <c r="C820" s="26"/>
      <c r="D820" s="26"/>
      <c r="E820" s="26"/>
      <c r="F820" s="26"/>
    </row>
    <row r="821" spans="3:6">
      <c r="C821" s="26"/>
      <c r="D821" s="26"/>
      <c r="E821" s="26"/>
      <c r="F821" s="26"/>
    </row>
    <row r="822" spans="3:6">
      <c r="C822" s="26"/>
      <c r="D822" s="26"/>
      <c r="E822" s="26"/>
      <c r="F822" s="26"/>
    </row>
    <row r="823" spans="3:6">
      <c r="C823" s="26"/>
      <c r="D823" s="26"/>
      <c r="E823" s="26"/>
      <c r="F823" s="26"/>
    </row>
    <row r="824" spans="3:6">
      <c r="C824" s="26"/>
      <c r="D824" s="26"/>
      <c r="E824" s="26"/>
      <c r="F824" s="26"/>
    </row>
    <row r="825" spans="3:6">
      <c r="C825" s="26"/>
      <c r="D825" s="26"/>
      <c r="E825" s="26"/>
      <c r="F825" s="26"/>
    </row>
    <row r="826" spans="3:6">
      <c r="C826" s="26"/>
      <c r="D826" s="26"/>
      <c r="E826" s="26"/>
      <c r="F826" s="26"/>
    </row>
    <row r="827" spans="3:6">
      <c r="C827" s="26"/>
      <c r="D827" s="26"/>
      <c r="E827" s="26"/>
      <c r="F827" s="26"/>
    </row>
    <row r="828" spans="3:6">
      <c r="C828" s="26"/>
      <c r="D828" s="26"/>
      <c r="E828" s="26"/>
      <c r="F828" s="26"/>
    </row>
    <row r="829" spans="3:6">
      <c r="C829" s="26"/>
      <c r="D829" s="26"/>
      <c r="E829" s="26"/>
      <c r="F829" s="26"/>
    </row>
    <row r="830" spans="3:6">
      <c r="C830" s="26"/>
      <c r="D830" s="26"/>
      <c r="E830" s="26"/>
      <c r="F830" s="26"/>
    </row>
    <row r="831" spans="3:6">
      <c r="C831" s="26"/>
      <c r="D831" s="26"/>
      <c r="E831" s="26"/>
      <c r="F831" s="26"/>
    </row>
    <row r="832" spans="3:6">
      <c r="C832" s="26"/>
      <c r="D832" s="26"/>
      <c r="E832" s="26"/>
      <c r="F832" s="26"/>
    </row>
    <row r="833" spans="3:6">
      <c r="C833" s="26"/>
      <c r="D833" s="26"/>
      <c r="E833" s="26"/>
      <c r="F833" s="26"/>
    </row>
    <row r="834" spans="3:6">
      <c r="C834" s="26"/>
      <c r="D834" s="26"/>
      <c r="E834" s="26"/>
      <c r="F834" s="26"/>
    </row>
    <row r="835" spans="3:6">
      <c r="C835" s="26"/>
      <c r="D835" s="26"/>
      <c r="E835" s="26"/>
      <c r="F835" s="26"/>
    </row>
    <row r="836" spans="3:6">
      <c r="C836" s="26"/>
      <c r="D836" s="26"/>
      <c r="E836" s="26"/>
      <c r="F836" s="26"/>
    </row>
    <row r="837" spans="3:6">
      <c r="C837" s="26"/>
      <c r="D837" s="26"/>
      <c r="E837" s="26"/>
      <c r="F837" s="26"/>
    </row>
    <row r="838" spans="3:6">
      <c r="C838" s="26"/>
      <c r="D838" s="26"/>
      <c r="E838" s="26"/>
      <c r="F838" s="26"/>
    </row>
    <row r="839" spans="3:6">
      <c r="C839" s="26"/>
      <c r="D839" s="26"/>
      <c r="E839" s="26"/>
      <c r="F839" s="26"/>
    </row>
    <row r="840" spans="3:6">
      <c r="C840" s="26"/>
      <c r="D840" s="26"/>
      <c r="E840" s="26"/>
      <c r="F840" s="26"/>
    </row>
    <row r="841" spans="3:6">
      <c r="C841" s="26"/>
      <c r="D841" s="26"/>
      <c r="E841" s="26"/>
      <c r="F841" s="26"/>
    </row>
    <row r="842" spans="3:6">
      <c r="C842" s="26"/>
      <c r="D842" s="26"/>
      <c r="E842" s="26"/>
      <c r="F842" s="26"/>
    </row>
    <row r="843" spans="3:6">
      <c r="C843" s="26"/>
      <c r="D843" s="26"/>
      <c r="E843" s="26"/>
      <c r="F843" s="26"/>
    </row>
    <row r="844" spans="3:6">
      <c r="C844" s="26"/>
      <c r="D844" s="26"/>
      <c r="E844" s="26"/>
      <c r="F844" s="26"/>
    </row>
    <row r="845" spans="3:6">
      <c r="C845" s="26"/>
      <c r="D845" s="26"/>
      <c r="E845" s="26"/>
      <c r="F845" s="26"/>
    </row>
    <row r="846" spans="3:6">
      <c r="C846" s="26"/>
      <c r="D846" s="26"/>
      <c r="E846" s="26"/>
      <c r="F846" s="26"/>
    </row>
    <row r="847" spans="3:6">
      <c r="C847" s="26"/>
      <c r="D847" s="26"/>
      <c r="E847" s="26"/>
      <c r="F847" s="26"/>
    </row>
    <row r="848" spans="3:6">
      <c r="C848" s="26"/>
      <c r="D848" s="26"/>
      <c r="E848" s="26"/>
      <c r="F848" s="26"/>
    </row>
    <row r="849" spans="3:6">
      <c r="C849" s="26"/>
      <c r="D849" s="26"/>
      <c r="E849" s="26"/>
      <c r="F849" s="26"/>
    </row>
    <row r="850" spans="3:6">
      <c r="C850" s="26"/>
      <c r="D850" s="26"/>
      <c r="E850" s="26"/>
      <c r="F850" s="26"/>
    </row>
    <row r="851" spans="3:6">
      <c r="C851" s="26"/>
      <c r="D851" s="26"/>
      <c r="E851" s="26"/>
      <c r="F851" s="26"/>
    </row>
    <row r="852" spans="3:6">
      <c r="C852" s="26"/>
      <c r="D852" s="26"/>
      <c r="E852" s="26"/>
      <c r="F852" s="26"/>
    </row>
    <row r="853" spans="3:6">
      <c r="C853" s="26"/>
      <c r="D853" s="26"/>
      <c r="E853" s="26"/>
      <c r="F853" s="26"/>
    </row>
    <row r="854" spans="3:6">
      <c r="C854" s="26"/>
      <c r="D854" s="26"/>
      <c r="E854" s="26"/>
      <c r="F854" s="26"/>
    </row>
    <row r="855" spans="3:6">
      <c r="C855" s="26"/>
      <c r="D855" s="26"/>
      <c r="E855" s="26"/>
      <c r="F855" s="26"/>
    </row>
    <row r="856" spans="3:6">
      <c r="C856" s="26"/>
      <c r="D856" s="26"/>
      <c r="E856" s="26"/>
      <c r="F856" s="26"/>
    </row>
    <row r="857" spans="3:6">
      <c r="C857" s="26"/>
      <c r="D857" s="26"/>
      <c r="E857" s="26"/>
      <c r="F857" s="26"/>
    </row>
    <row r="858" spans="3:6">
      <c r="C858" s="26"/>
      <c r="D858" s="26"/>
      <c r="E858" s="26"/>
      <c r="F858" s="26"/>
    </row>
    <row r="859" spans="3:6">
      <c r="C859" s="26"/>
      <c r="D859" s="26"/>
      <c r="E859" s="26"/>
      <c r="F859" s="26"/>
    </row>
    <row r="860" spans="3:6">
      <c r="C860" s="26"/>
      <c r="D860" s="26"/>
      <c r="E860" s="26"/>
      <c r="F860" s="26"/>
    </row>
    <row r="861" spans="3:6">
      <c r="C861" s="26"/>
      <c r="D861" s="26"/>
      <c r="E861" s="26"/>
      <c r="F861" s="26"/>
    </row>
    <row r="862" spans="3:6">
      <c r="C862" s="26"/>
      <c r="D862" s="26"/>
      <c r="E862" s="26"/>
      <c r="F862" s="26"/>
    </row>
    <row r="863" spans="3:6">
      <c r="C863" s="26"/>
      <c r="D863" s="26"/>
      <c r="E863" s="26"/>
      <c r="F863" s="26"/>
    </row>
    <row r="864" spans="3:6">
      <c r="C864" s="26"/>
      <c r="D864" s="26"/>
      <c r="E864" s="26"/>
      <c r="F864" s="26"/>
    </row>
    <row r="865" spans="3:6">
      <c r="C865" s="26"/>
      <c r="D865" s="26"/>
      <c r="E865" s="26"/>
      <c r="F865" s="26"/>
    </row>
    <row r="866" spans="3:6">
      <c r="C866" s="26"/>
      <c r="D866" s="26"/>
      <c r="E866" s="26"/>
      <c r="F866" s="26"/>
    </row>
    <row r="867" spans="3:6">
      <c r="C867" s="26"/>
      <c r="D867" s="26"/>
      <c r="E867" s="26"/>
      <c r="F867" s="26"/>
    </row>
    <row r="868" spans="3:6">
      <c r="C868" s="26"/>
      <c r="D868" s="26"/>
      <c r="E868" s="26"/>
      <c r="F868" s="26"/>
    </row>
    <row r="869" spans="3:6">
      <c r="C869" s="26"/>
      <c r="D869" s="26"/>
      <c r="E869" s="26"/>
      <c r="F869" s="26"/>
    </row>
    <row r="870" spans="3:6">
      <c r="C870" s="26"/>
      <c r="D870" s="26"/>
      <c r="E870" s="26"/>
      <c r="F870" s="26"/>
    </row>
    <row r="871" spans="3:6">
      <c r="C871" s="26"/>
      <c r="D871" s="26"/>
      <c r="E871" s="26"/>
      <c r="F871" s="26"/>
    </row>
    <row r="872" spans="3:6">
      <c r="C872" s="26"/>
      <c r="D872" s="26"/>
      <c r="E872" s="26"/>
      <c r="F872" s="26"/>
    </row>
    <row r="873" spans="3:6">
      <c r="C873" s="26"/>
      <c r="D873" s="26"/>
      <c r="E873" s="26"/>
      <c r="F873" s="26"/>
    </row>
    <row r="874" spans="3:6">
      <c r="C874" s="26"/>
      <c r="D874" s="26"/>
      <c r="E874" s="26"/>
      <c r="F874" s="26"/>
    </row>
    <row r="875" spans="3:6">
      <c r="C875" s="26"/>
      <c r="D875" s="26"/>
      <c r="E875" s="26"/>
      <c r="F875" s="26"/>
    </row>
    <row r="876" spans="3:6">
      <c r="C876" s="26"/>
      <c r="D876" s="26"/>
      <c r="E876" s="26"/>
      <c r="F876" s="26"/>
    </row>
    <row r="877" spans="3:6">
      <c r="C877" s="26"/>
      <c r="D877" s="26"/>
      <c r="E877" s="26"/>
      <c r="F877" s="26"/>
    </row>
    <row r="878" spans="3:6">
      <c r="C878" s="26"/>
      <c r="D878" s="26"/>
      <c r="E878" s="26"/>
      <c r="F878" s="26"/>
    </row>
    <row r="879" spans="3:6">
      <c r="C879" s="26"/>
      <c r="D879" s="26"/>
      <c r="E879" s="26"/>
      <c r="F879" s="26"/>
    </row>
    <row r="880" spans="3:6">
      <c r="C880" s="26"/>
      <c r="D880" s="26"/>
      <c r="E880" s="26"/>
      <c r="F880" s="26"/>
    </row>
    <row r="881" spans="3:6">
      <c r="C881" s="26"/>
      <c r="D881" s="26"/>
      <c r="E881" s="26"/>
      <c r="F881" s="26"/>
    </row>
    <row r="882" spans="3:6">
      <c r="C882" s="26"/>
      <c r="D882" s="26"/>
      <c r="E882" s="26"/>
      <c r="F882" s="26"/>
    </row>
    <row r="883" spans="3:6">
      <c r="C883" s="26"/>
      <c r="D883" s="26"/>
      <c r="E883" s="26"/>
      <c r="F883" s="26"/>
    </row>
    <row r="884" spans="3:6">
      <c r="C884" s="26"/>
      <c r="D884" s="26"/>
      <c r="E884" s="26"/>
      <c r="F884" s="26"/>
    </row>
    <row r="885" spans="3:6">
      <c r="C885" s="26"/>
      <c r="D885" s="26"/>
      <c r="E885" s="26"/>
      <c r="F885" s="26"/>
    </row>
    <row r="886" spans="3:6">
      <c r="C886" s="26"/>
      <c r="D886" s="26"/>
      <c r="E886" s="26"/>
      <c r="F886" s="26"/>
    </row>
    <row r="887" spans="3:6">
      <c r="C887" s="26"/>
      <c r="D887" s="26"/>
      <c r="E887" s="26"/>
      <c r="F887" s="26"/>
    </row>
    <row r="888" spans="3:6">
      <c r="C888" s="26"/>
      <c r="D888" s="26"/>
      <c r="E888" s="26"/>
      <c r="F888" s="26"/>
    </row>
    <row r="889" spans="3:6">
      <c r="C889" s="26"/>
      <c r="D889" s="26"/>
      <c r="E889" s="26"/>
      <c r="F889" s="26"/>
    </row>
    <row r="890" spans="3:6">
      <c r="C890" s="26"/>
      <c r="D890" s="26"/>
      <c r="E890" s="26"/>
      <c r="F890" s="26"/>
    </row>
    <row r="891" spans="3:6">
      <c r="C891" s="26"/>
      <c r="D891" s="26"/>
      <c r="E891" s="26"/>
      <c r="F891" s="26"/>
    </row>
    <row r="892" spans="3:6">
      <c r="C892" s="26"/>
      <c r="D892" s="26"/>
      <c r="E892" s="26"/>
      <c r="F892" s="26"/>
    </row>
    <row r="893" spans="3:6">
      <c r="C893" s="26"/>
      <c r="D893" s="26"/>
      <c r="E893" s="26"/>
      <c r="F893" s="26"/>
    </row>
    <row r="894" spans="3:6">
      <c r="C894" s="26"/>
      <c r="D894" s="26"/>
      <c r="E894" s="26"/>
      <c r="F894" s="26"/>
    </row>
    <row r="895" spans="3:6">
      <c r="C895" s="26"/>
      <c r="D895" s="26"/>
      <c r="E895" s="26"/>
      <c r="F895" s="26"/>
    </row>
    <row r="896" spans="3:6">
      <c r="C896" s="26"/>
      <c r="D896" s="26"/>
      <c r="E896" s="26"/>
      <c r="F896" s="26"/>
    </row>
    <row r="897" spans="3:6">
      <c r="C897" s="26"/>
      <c r="D897" s="26"/>
      <c r="E897" s="26"/>
      <c r="F897" s="26"/>
    </row>
    <row r="898" spans="3:6">
      <c r="C898" s="26"/>
      <c r="D898" s="26"/>
      <c r="E898" s="26"/>
      <c r="F898" s="26"/>
    </row>
    <row r="899" spans="3:6">
      <c r="C899" s="26"/>
      <c r="D899" s="26"/>
      <c r="E899" s="26"/>
      <c r="F899" s="26"/>
    </row>
    <row r="900" spans="3:6">
      <c r="C900" s="26"/>
      <c r="D900" s="26"/>
      <c r="E900" s="26"/>
      <c r="F900" s="26"/>
    </row>
    <row r="901" spans="3:6">
      <c r="C901" s="26"/>
      <c r="D901" s="26"/>
      <c r="E901" s="26"/>
      <c r="F901" s="26"/>
    </row>
    <row r="902" spans="3:6">
      <c r="C902" s="26"/>
      <c r="D902" s="26"/>
      <c r="E902" s="26"/>
      <c r="F902" s="26"/>
    </row>
    <row r="903" spans="3:6">
      <c r="C903" s="26"/>
      <c r="D903" s="26"/>
      <c r="E903" s="26"/>
      <c r="F903" s="26"/>
    </row>
    <row r="904" spans="3:6">
      <c r="C904" s="26"/>
      <c r="D904" s="26"/>
      <c r="E904" s="26"/>
      <c r="F904" s="26"/>
    </row>
    <row r="905" spans="3:6">
      <c r="C905" s="26"/>
      <c r="D905" s="26"/>
      <c r="E905" s="26"/>
      <c r="F905" s="26"/>
    </row>
    <row r="906" spans="3:6">
      <c r="C906" s="26"/>
      <c r="D906" s="26"/>
      <c r="E906" s="26"/>
      <c r="F906" s="26"/>
    </row>
    <row r="907" spans="3:6">
      <c r="C907" s="26"/>
      <c r="D907" s="26"/>
      <c r="E907" s="26"/>
      <c r="F907" s="26"/>
    </row>
    <row r="908" spans="3:6">
      <c r="C908" s="26"/>
      <c r="D908" s="26"/>
      <c r="E908" s="26"/>
      <c r="F908" s="26"/>
    </row>
    <row r="909" spans="3:6">
      <c r="C909" s="26"/>
      <c r="D909" s="26"/>
      <c r="E909" s="26"/>
      <c r="F909" s="26"/>
    </row>
    <row r="910" spans="3:6">
      <c r="C910" s="26"/>
      <c r="D910" s="26"/>
      <c r="E910" s="26"/>
      <c r="F910" s="26"/>
    </row>
    <row r="911" spans="3:6">
      <c r="C911" s="26"/>
      <c r="D911" s="26"/>
      <c r="E911" s="26"/>
      <c r="F911" s="26"/>
    </row>
    <row r="912" spans="3:6">
      <c r="C912" s="26"/>
      <c r="D912" s="26"/>
      <c r="E912" s="26"/>
      <c r="F912" s="26"/>
    </row>
    <row r="913" spans="3:6">
      <c r="C913" s="26"/>
      <c r="D913" s="26"/>
      <c r="E913" s="26"/>
      <c r="F913" s="26"/>
    </row>
    <row r="914" spans="3:6">
      <c r="C914" s="26"/>
      <c r="D914" s="26"/>
      <c r="E914" s="26"/>
      <c r="F914" s="26"/>
    </row>
    <row r="915" spans="3:6">
      <c r="C915" s="26"/>
      <c r="D915" s="26"/>
      <c r="E915" s="26"/>
      <c r="F915" s="26"/>
    </row>
    <row r="916" spans="3:6">
      <c r="C916" s="26"/>
      <c r="D916" s="26"/>
      <c r="E916" s="26"/>
      <c r="F916" s="26"/>
    </row>
    <row r="917" spans="3:6">
      <c r="C917" s="26"/>
      <c r="D917" s="26"/>
      <c r="E917" s="26"/>
      <c r="F917" s="26"/>
    </row>
    <row r="918" spans="3:6">
      <c r="C918" s="26"/>
      <c r="D918" s="26"/>
      <c r="E918" s="26"/>
      <c r="F918" s="26"/>
    </row>
    <row r="919" spans="3:6">
      <c r="C919" s="26"/>
      <c r="D919" s="26"/>
      <c r="E919" s="26"/>
      <c r="F919" s="26"/>
    </row>
    <row r="920" spans="3:6">
      <c r="C920" s="26"/>
      <c r="D920" s="26"/>
      <c r="E920" s="26"/>
      <c r="F920" s="26"/>
    </row>
    <row r="921" spans="3:6">
      <c r="C921" s="26"/>
      <c r="D921" s="26"/>
      <c r="E921" s="26"/>
      <c r="F921" s="26"/>
    </row>
    <row r="922" spans="3:6">
      <c r="C922" s="26"/>
      <c r="D922" s="26"/>
      <c r="E922" s="26"/>
      <c r="F922" s="26"/>
    </row>
    <row r="923" spans="3:6">
      <c r="C923" s="26"/>
      <c r="D923" s="26"/>
      <c r="E923" s="26"/>
      <c r="F923" s="26"/>
    </row>
    <row r="924" spans="3:6">
      <c r="C924" s="26"/>
      <c r="D924" s="26"/>
      <c r="E924" s="26"/>
      <c r="F924" s="26"/>
    </row>
    <row r="925" spans="3:6">
      <c r="C925" s="26"/>
      <c r="D925" s="26"/>
      <c r="E925" s="26"/>
      <c r="F925" s="26"/>
    </row>
    <row r="926" spans="3:6">
      <c r="C926" s="26"/>
      <c r="D926" s="26"/>
      <c r="E926" s="26"/>
      <c r="F926" s="26"/>
    </row>
    <row r="927" spans="3:6">
      <c r="C927" s="26"/>
      <c r="D927" s="26"/>
      <c r="E927" s="26"/>
      <c r="F927" s="26"/>
    </row>
    <row r="928" spans="3:6">
      <c r="C928" s="26"/>
      <c r="D928" s="26"/>
      <c r="E928" s="26"/>
      <c r="F928" s="26"/>
    </row>
    <row r="929" spans="3:6">
      <c r="C929" s="26"/>
      <c r="D929" s="26"/>
      <c r="E929" s="26"/>
      <c r="F929" s="26"/>
    </row>
    <row r="930" spans="3:6">
      <c r="C930" s="26"/>
      <c r="D930" s="26"/>
      <c r="E930" s="26"/>
      <c r="F930" s="26"/>
    </row>
    <row r="931" spans="3:6">
      <c r="C931" s="26"/>
      <c r="D931" s="26"/>
      <c r="E931" s="26"/>
      <c r="F931" s="26"/>
    </row>
    <row r="932" spans="3:6">
      <c r="C932" s="26"/>
      <c r="D932" s="26"/>
      <c r="E932" s="26"/>
      <c r="F932" s="26"/>
    </row>
    <row r="933" spans="3:6">
      <c r="C933" s="26"/>
      <c r="D933" s="26"/>
      <c r="E933" s="26"/>
      <c r="F933" s="26"/>
    </row>
    <row r="934" spans="3:6">
      <c r="C934" s="26"/>
      <c r="D934" s="26"/>
      <c r="E934" s="26"/>
      <c r="F934" s="26"/>
    </row>
    <row r="935" spans="3:6">
      <c r="C935" s="26"/>
      <c r="D935" s="26"/>
      <c r="E935" s="26"/>
      <c r="F935" s="26"/>
    </row>
    <row r="936" spans="3:6">
      <c r="C936" s="26"/>
      <c r="D936" s="26"/>
      <c r="E936" s="26"/>
      <c r="F936" s="26"/>
    </row>
    <row r="937" spans="3:6">
      <c r="C937" s="26"/>
      <c r="D937" s="26"/>
      <c r="E937" s="26"/>
      <c r="F937" s="26"/>
    </row>
    <row r="938" spans="3:6">
      <c r="C938" s="26"/>
      <c r="D938" s="26"/>
      <c r="E938" s="26"/>
      <c r="F938" s="26"/>
    </row>
    <row r="939" spans="3:6">
      <c r="C939" s="26"/>
      <c r="D939" s="26"/>
      <c r="E939" s="26"/>
      <c r="F939" s="26"/>
    </row>
    <row r="940" spans="3:6">
      <c r="C940" s="26"/>
      <c r="D940" s="26"/>
      <c r="E940" s="26"/>
      <c r="F940" s="26"/>
    </row>
  </sheetData>
  <mergeCells count="45">
    <mergeCell ref="A125:F125"/>
    <mergeCell ref="A133:F133"/>
    <mergeCell ref="A85:F85"/>
    <mergeCell ref="A93:F93"/>
    <mergeCell ref="A101:F101"/>
    <mergeCell ref="A109:F109"/>
    <mergeCell ref="A117:F117"/>
    <mergeCell ref="A77:F77"/>
    <mergeCell ref="A29:F29"/>
    <mergeCell ref="A37:F37"/>
    <mergeCell ref="A45:F45"/>
    <mergeCell ref="A53:F53"/>
    <mergeCell ref="A61:F61"/>
    <mergeCell ref="A5:F5"/>
    <mergeCell ref="I3:I4"/>
    <mergeCell ref="A13:F13"/>
    <mergeCell ref="A21:F21"/>
    <mergeCell ref="A69:F69"/>
    <mergeCell ref="A3:B4"/>
    <mergeCell ref="G3:G4"/>
    <mergeCell ref="H3:H4"/>
    <mergeCell ref="C3:C4"/>
    <mergeCell ref="D3:D4"/>
    <mergeCell ref="F3:F4"/>
    <mergeCell ref="Y23:Y24"/>
    <mergeCell ref="R25:R26"/>
    <mergeCell ref="R23:R24"/>
    <mergeCell ref="S23:S24"/>
    <mergeCell ref="T23:T24"/>
    <mergeCell ref="A141:F141"/>
    <mergeCell ref="A2:F2"/>
    <mergeCell ref="X76:X79"/>
    <mergeCell ref="Z23:Z24"/>
    <mergeCell ref="Q19:Z19"/>
    <mergeCell ref="Q20:R21"/>
    <mergeCell ref="S20:S21"/>
    <mergeCell ref="U20:U21"/>
    <mergeCell ref="V20:V21"/>
    <mergeCell ref="W20:W21"/>
    <mergeCell ref="X20:Y20"/>
    <mergeCell ref="Z20:Z21"/>
    <mergeCell ref="U23:U24"/>
    <mergeCell ref="V23:V24"/>
    <mergeCell ref="W23:W24"/>
    <mergeCell ref="X23:X24"/>
  </mergeCells>
  <pageMargins left="0.31496062992125984" right="0.31496062992125984" top="0.35433070866141736" bottom="0.15748031496062992" header="0.31496062992125984" footer="0.31496062992125984"/>
  <pageSetup paperSize="9" scale="89" fitToHeight="0" orientation="portrait" r:id="rId1"/>
  <headerFooter differentFirst="1">
    <firstHeader xml:space="preserve">&amp;R&amp;G
</firstHeader>
  </headerFooter>
  <rowBreaks count="1" manualBreakCount="1">
    <brk id="15" max="16383" man="1"/>
  </rowBreaks>
  <colBreaks count="1" manualBreakCount="1">
    <brk id="7" max="1048575" man="1"/>
  </col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7"/>
  <sheetViews>
    <sheetView tabSelected="1" view="pageBreakPreview" zoomScale="60" zoomScaleNormal="70" workbookViewId="0">
      <pane ySplit="4" topLeftCell="A90" activePane="bottomLeft" state="frozen"/>
      <selection pane="bottomLeft" activeCell="D100" sqref="D100"/>
    </sheetView>
  </sheetViews>
  <sheetFormatPr defaultRowHeight="15"/>
  <cols>
    <col min="1" max="1" width="21.28515625" customWidth="1"/>
    <col min="2" max="2" width="12" style="13" customWidth="1"/>
    <col min="3" max="3" width="24.42578125" customWidth="1"/>
    <col min="4" max="4" width="12.85546875" customWidth="1"/>
    <col min="5" max="6" width="15.28515625" style="13" customWidth="1"/>
    <col min="7" max="7" width="15.7109375" style="13" customWidth="1"/>
    <col min="8" max="8" width="17.7109375" style="13" customWidth="1"/>
  </cols>
  <sheetData>
    <row r="1" spans="1:8" ht="15.75">
      <c r="A1" s="49" t="s">
        <v>89</v>
      </c>
      <c r="B1" s="47"/>
      <c r="C1" s="47"/>
      <c r="D1" s="47"/>
      <c r="E1" s="47"/>
      <c r="F1" s="47"/>
      <c r="G1" s="47"/>
      <c r="H1" s="47"/>
    </row>
    <row r="2" spans="1:8" ht="15.75">
      <c r="A2" s="49"/>
      <c r="B2" s="47"/>
      <c r="C2" s="47"/>
      <c r="D2" s="47"/>
      <c r="E2" s="47"/>
      <c r="F2" s="47"/>
      <c r="G2" s="47"/>
      <c r="H2" s="47"/>
    </row>
    <row r="3" spans="1:8" ht="16.5" customHeight="1">
      <c r="A3" s="666" t="s">
        <v>90</v>
      </c>
      <c r="B3" s="666"/>
      <c r="C3" s="666"/>
      <c r="D3" s="666"/>
      <c r="E3" s="666"/>
      <c r="F3" s="666"/>
      <c r="G3" s="666"/>
      <c r="H3" s="666"/>
    </row>
    <row r="4" spans="1:8" ht="105" customHeight="1">
      <c r="A4" s="666" t="s">
        <v>91</v>
      </c>
      <c r="B4" s="666"/>
      <c r="C4" s="461" t="s">
        <v>92</v>
      </c>
      <c r="D4" s="461" t="s">
        <v>93</v>
      </c>
      <c r="E4" s="461" t="s">
        <v>94</v>
      </c>
      <c r="F4" s="461" t="s">
        <v>32</v>
      </c>
      <c r="G4" s="461" t="s">
        <v>95</v>
      </c>
      <c r="H4" s="461" t="s">
        <v>96</v>
      </c>
    </row>
    <row r="5" spans="1:8" ht="15.75">
      <c r="A5" s="666" t="s">
        <v>153</v>
      </c>
      <c r="B5" s="666"/>
      <c r="C5" s="666"/>
      <c r="D5" s="666"/>
      <c r="E5" s="666"/>
      <c r="F5" s="666"/>
      <c r="G5" s="666"/>
      <c r="H5" s="666"/>
    </row>
    <row r="6" spans="1:8" ht="15.75">
      <c r="A6" s="191" t="s">
        <v>10</v>
      </c>
      <c r="B6" s="205">
        <v>1</v>
      </c>
      <c r="C6" s="205">
        <v>0</v>
      </c>
      <c r="D6" s="205">
        <v>0</v>
      </c>
      <c r="E6" s="205">
        <v>6</v>
      </c>
      <c r="F6" s="205">
        <v>82</v>
      </c>
      <c r="G6" s="205">
        <v>11</v>
      </c>
      <c r="H6" s="205">
        <v>20</v>
      </c>
    </row>
    <row r="7" spans="1:8" ht="63" customHeight="1">
      <c r="A7" s="192" t="s">
        <v>947</v>
      </c>
      <c r="B7" s="205">
        <v>1</v>
      </c>
      <c r="C7" s="184" t="s">
        <v>162</v>
      </c>
      <c r="D7" s="184">
        <v>0</v>
      </c>
      <c r="E7" s="184">
        <v>6</v>
      </c>
      <c r="F7" s="184">
        <v>82</v>
      </c>
      <c r="G7" s="184">
        <v>11</v>
      </c>
      <c r="H7" s="184">
        <v>20</v>
      </c>
    </row>
    <row r="8" spans="1:8" ht="15.75">
      <c r="A8" s="191" t="s">
        <v>13</v>
      </c>
      <c r="B8" s="186">
        <v>0</v>
      </c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</row>
    <row r="9" spans="1:8" ht="15.75">
      <c r="A9" s="191" t="s">
        <v>14</v>
      </c>
      <c r="B9" s="186">
        <v>0</v>
      </c>
      <c r="C9" s="186">
        <v>0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</row>
    <row r="10" spans="1:8" ht="15.75">
      <c r="A10" s="666" t="s">
        <v>186</v>
      </c>
      <c r="B10" s="666"/>
      <c r="C10" s="666"/>
      <c r="D10" s="666"/>
      <c r="E10" s="666"/>
      <c r="F10" s="666"/>
      <c r="G10" s="666"/>
      <c r="H10" s="666"/>
    </row>
    <row r="11" spans="1:8" ht="15.75">
      <c r="A11" s="191" t="s">
        <v>10</v>
      </c>
      <c r="B11" s="219">
        <v>1</v>
      </c>
      <c r="C11" s="219"/>
      <c r="D11" s="219">
        <v>1</v>
      </c>
      <c r="E11" s="219">
        <v>4</v>
      </c>
      <c r="F11" s="219">
        <v>175</v>
      </c>
      <c r="G11" s="219">
        <v>10</v>
      </c>
      <c r="H11" s="219">
        <v>55</v>
      </c>
    </row>
    <row r="12" spans="1:8" ht="63">
      <c r="A12" s="192" t="s">
        <v>947</v>
      </c>
      <c r="B12" s="219">
        <v>1</v>
      </c>
      <c r="C12" s="182" t="s">
        <v>200</v>
      </c>
      <c r="D12" s="220">
        <v>1</v>
      </c>
      <c r="E12" s="220">
        <v>4</v>
      </c>
      <c r="F12" s="220">
        <v>175</v>
      </c>
      <c r="G12" s="182">
        <v>10</v>
      </c>
      <c r="H12" s="220">
        <v>55</v>
      </c>
    </row>
    <row r="13" spans="1:8" ht="15.75">
      <c r="A13" s="191" t="s">
        <v>13</v>
      </c>
      <c r="B13" s="185"/>
      <c r="C13" s="182"/>
      <c r="D13" s="182"/>
      <c r="E13" s="220"/>
      <c r="F13" s="220"/>
      <c r="G13" s="182"/>
      <c r="H13" s="182"/>
    </row>
    <row r="14" spans="1:8" ht="15.75">
      <c r="A14" s="191" t="s">
        <v>14</v>
      </c>
      <c r="B14" s="185"/>
      <c r="C14" s="182"/>
      <c r="D14" s="182"/>
      <c r="E14" s="220"/>
      <c r="F14" s="220"/>
      <c r="G14" s="182"/>
      <c r="H14" s="182"/>
    </row>
    <row r="15" spans="1:8" ht="15.75">
      <c r="A15" s="666" t="s">
        <v>283</v>
      </c>
      <c r="B15" s="666"/>
      <c r="C15" s="666"/>
      <c r="D15" s="666"/>
      <c r="E15" s="666"/>
      <c r="F15" s="666"/>
      <c r="G15" s="666"/>
      <c r="H15" s="666"/>
    </row>
    <row r="16" spans="1:8" ht="15.75">
      <c r="A16" s="191" t="s">
        <v>10</v>
      </c>
      <c r="B16" s="219">
        <v>5</v>
      </c>
      <c r="C16" s="219"/>
      <c r="D16" s="219">
        <v>1</v>
      </c>
      <c r="E16" s="219">
        <v>3</v>
      </c>
      <c r="F16" s="219">
        <v>100</v>
      </c>
      <c r="G16" s="219">
        <v>53</v>
      </c>
      <c r="H16" s="219">
        <v>2</v>
      </c>
    </row>
    <row r="17" spans="1:8" ht="63">
      <c r="A17" s="192" t="s">
        <v>947</v>
      </c>
      <c r="B17" s="184">
        <v>0</v>
      </c>
      <c r="C17" s="184">
        <v>0</v>
      </c>
      <c r="D17" s="184">
        <v>1</v>
      </c>
      <c r="E17" s="184">
        <v>0</v>
      </c>
      <c r="F17" s="184">
        <v>0</v>
      </c>
      <c r="G17" s="184">
        <v>0</v>
      </c>
      <c r="H17" s="184">
        <v>0</v>
      </c>
    </row>
    <row r="18" spans="1:8" ht="15.75">
      <c r="A18" s="191" t="s">
        <v>13</v>
      </c>
      <c r="B18" s="185">
        <v>1</v>
      </c>
      <c r="C18" s="219" t="s">
        <v>286</v>
      </c>
      <c r="D18" s="182">
        <v>0</v>
      </c>
      <c r="E18" s="220">
        <v>3</v>
      </c>
      <c r="F18" s="220">
        <v>100</v>
      </c>
      <c r="G18" s="184">
        <v>53</v>
      </c>
      <c r="H18" s="184">
        <v>2</v>
      </c>
    </row>
    <row r="19" spans="1:8" ht="15.75">
      <c r="A19" s="191" t="s">
        <v>14</v>
      </c>
      <c r="B19" s="185">
        <v>4</v>
      </c>
      <c r="C19" s="182"/>
      <c r="D19" s="184">
        <v>0</v>
      </c>
      <c r="E19" s="184">
        <v>0</v>
      </c>
      <c r="F19" s="184">
        <v>0</v>
      </c>
      <c r="G19" s="184">
        <v>0</v>
      </c>
      <c r="H19" s="184">
        <v>0</v>
      </c>
    </row>
    <row r="20" spans="1:8" ht="15.75">
      <c r="A20" s="666" t="s">
        <v>333</v>
      </c>
      <c r="B20" s="666"/>
      <c r="C20" s="666"/>
      <c r="D20" s="666"/>
      <c r="E20" s="666"/>
      <c r="F20" s="666"/>
      <c r="G20" s="666"/>
      <c r="H20" s="666"/>
    </row>
    <row r="21" spans="1:8" ht="15.75">
      <c r="A21" s="191" t="s">
        <v>10</v>
      </c>
      <c r="B21" s="465">
        <f>SUM(B22:B24)</f>
        <v>19</v>
      </c>
      <c r="C21" s="219">
        <f t="shared" ref="C21:H21" si="0">SUM(C22:C24)</f>
        <v>0</v>
      </c>
      <c r="D21" s="219">
        <f t="shared" si="0"/>
        <v>1</v>
      </c>
      <c r="E21" s="219">
        <f t="shared" si="0"/>
        <v>15</v>
      </c>
      <c r="F21" s="219">
        <f t="shared" si="0"/>
        <v>440</v>
      </c>
      <c r="G21" s="219">
        <f t="shared" si="0"/>
        <v>683</v>
      </c>
      <c r="H21" s="219">
        <f t="shared" si="0"/>
        <v>157</v>
      </c>
    </row>
    <row r="22" spans="1:8" ht="126">
      <c r="A22" s="192" t="s">
        <v>947</v>
      </c>
      <c r="B22" s="186">
        <v>1</v>
      </c>
      <c r="C22" s="182" t="s">
        <v>339</v>
      </c>
      <c r="D22" s="186">
        <v>1</v>
      </c>
      <c r="E22" s="218">
        <v>5</v>
      </c>
      <c r="F22" s="218">
        <v>300</v>
      </c>
      <c r="G22" s="152" t="s">
        <v>340</v>
      </c>
      <c r="H22" s="152" t="s">
        <v>340</v>
      </c>
    </row>
    <row r="23" spans="1:8" ht="15.75">
      <c r="A23" s="191" t="s">
        <v>13</v>
      </c>
      <c r="B23" s="186">
        <v>1</v>
      </c>
      <c r="C23" s="229">
        <v>0</v>
      </c>
      <c r="D23" s="184">
        <v>0</v>
      </c>
      <c r="E23" s="218">
        <v>4</v>
      </c>
      <c r="F23" s="218">
        <v>90</v>
      </c>
      <c r="G23" s="218">
        <v>11</v>
      </c>
      <c r="H23" s="226">
        <v>12</v>
      </c>
    </row>
    <row r="24" spans="1:8" ht="15.75">
      <c r="A24" s="191" t="s">
        <v>14</v>
      </c>
      <c r="B24" s="186">
        <v>17</v>
      </c>
      <c r="C24" s="229">
        <v>0</v>
      </c>
      <c r="D24" s="184">
        <v>0</v>
      </c>
      <c r="E24" s="218">
        <v>6</v>
      </c>
      <c r="F24" s="218">
        <v>50</v>
      </c>
      <c r="G24" s="152">
        <v>672</v>
      </c>
      <c r="H24" s="226">
        <v>145</v>
      </c>
    </row>
    <row r="25" spans="1:8" ht="15.75">
      <c r="A25" s="666" t="s">
        <v>399</v>
      </c>
      <c r="B25" s="666"/>
      <c r="C25" s="666"/>
      <c r="D25" s="666"/>
      <c r="E25" s="666"/>
      <c r="F25" s="666"/>
      <c r="G25" s="666"/>
      <c r="H25" s="666"/>
    </row>
    <row r="26" spans="1:8" ht="15.75">
      <c r="A26" s="191" t="s">
        <v>10</v>
      </c>
      <c r="B26" s="219">
        <v>32</v>
      </c>
      <c r="C26" s="219">
        <v>1</v>
      </c>
      <c r="D26" s="219">
        <v>15</v>
      </c>
      <c r="E26" s="219">
        <v>32</v>
      </c>
      <c r="F26" s="219">
        <v>694</v>
      </c>
      <c r="G26" s="219">
        <v>32</v>
      </c>
      <c r="H26" s="219">
        <v>178</v>
      </c>
    </row>
    <row r="27" spans="1:8" ht="63">
      <c r="A27" s="192" t="s">
        <v>947</v>
      </c>
      <c r="B27" s="219">
        <v>1</v>
      </c>
      <c r="C27" s="182" t="s">
        <v>402</v>
      </c>
      <c r="D27" s="188">
        <v>1</v>
      </c>
      <c r="E27" s="220">
        <v>9</v>
      </c>
      <c r="F27" s="220">
        <v>200</v>
      </c>
      <c r="G27" s="188">
        <v>0</v>
      </c>
      <c r="H27" s="188">
        <v>50</v>
      </c>
    </row>
    <row r="28" spans="1:8" ht="15.75">
      <c r="A28" s="191" t="s">
        <v>13</v>
      </c>
      <c r="B28" s="185">
        <v>19</v>
      </c>
      <c r="C28" s="182">
        <v>0</v>
      </c>
      <c r="D28" s="182">
        <v>9</v>
      </c>
      <c r="E28" s="220">
        <v>6</v>
      </c>
      <c r="F28" s="220">
        <v>130</v>
      </c>
      <c r="G28" s="182">
        <v>0</v>
      </c>
      <c r="H28" s="182">
        <v>68</v>
      </c>
    </row>
    <row r="29" spans="1:8" ht="15.75">
      <c r="A29" s="191" t="s">
        <v>14</v>
      </c>
      <c r="B29" s="185">
        <v>12</v>
      </c>
      <c r="C29" s="182">
        <v>0</v>
      </c>
      <c r="D29" s="182">
        <v>5</v>
      </c>
      <c r="E29" s="220">
        <v>17</v>
      </c>
      <c r="F29" s="220">
        <v>364</v>
      </c>
      <c r="G29" s="182">
        <v>32</v>
      </c>
      <c r="H29" s="182">
        <v>60</v>
      </c>
    </row>
    <row r="30" spans="1:8" ht="15.75">
      <c r="A30" s="666" t="s">
        <v>409</v>
      </c>
      <c r="B30" s="666"/>
      <c r="C30" s="666"/>
      <c r="D30" s="666"/>
      <c r="E30" s="666"/>
      <c r="F30" s="666"/>
      <c r="G30" s="666"/>
      <c r="H30" s="666"/>
    </row>
    <row r="31" spans="1:8" ht="15.75">
      <c r="A31" s="191" t="s">
        <v>10</v>
      </c>
      <c r="B31" s="219">
        <v>35</v>
      </c>
      <c r="C31" s="219">
        <v>0</v>
      </c>
      <c r="D31" s="219">
        <v>1</v>
      </c>
      <c r="E31" s="219">
        <f>SUM(E32:E35)</f>
        <v>65</v>
      </c>
      <c r="F31" s="219">
        <f>SUM(F32:F35)</f>
        <v>1100</v>
      </c>
      <c r="G31" s="219">
        <f>SUM(G32:G35)</f>
        <v>306</v>
      </c>
      <c r="H31" s="219">
        <f>SUM(H32:H35)</f>
        <v>22</v>
      </c>
    </row>
    <row r="32" spans="1:8" ht="126">
      <c r="A32" s="192" t="s">
        <v>414</v>
      </c>
      <c r="B32" s="219">
        <v>1</v>
      </c>
      <c r="C32" s="182" t="s">
        <v>415</v>
      </c>
      <c r="D32" s="188">
        <v>1</v>
      </c>
      <c r="E32" s="220">
        <v>5</v>
      </c>
      <c r="F32" s="220">
        <v>200</v>
      </c>
      <c r="G32" s="188">
        <v>0</v>
      </c>
      <c r="H32" s="188">
        <v>3</v>
      </c>
    </row>
    <row r="33" spans="1:8" ht="15.75">
      <c r="A33" s="191" t="s">
        <v>13</v>
      </c>
      <c r="B33" s="185">
        <v>3</v>
      </c>
      <c r="C33" s="182">
        <v>0</v>
      </c>
      <c r="D33" s="182">
        <v>0</v>
      </c>
      <c r="E33" s="220">
        <v>6</v>
      </c>
      <c r="F33" s="220">
        <v>105</v>
      </c>
      <c r="G33" s="182">
        <v>7</v>
      </c>
      <c r="H33" s="182">
        <v>5</v>
      </c>
    </row>
    <row r="34" spans="1:8" ht="15.75">
      <c r="A34" s="191" t="s">
        <v>14</v>
      </c>
      <c r="B34" s="185">
        <v>17</v>
      </c>
      <c r="C34" s="182">
        <v>0</v>
      </c>
      <c r="D34" s="182">
        <v>0</v>
      </c>
      <c r="E34" s="220">
        <v>29</v>
      </c>
      <c r="F34" s="220">
        <v>415</v>
      </c>
      <c r="G34" s="182">
        <v>219</v>
      </c>
      <c r="H34" s="182">
        <v>11</v>
      </c>
    </row>
    <row r="35" spans="1:8" ht="15.75">
      <c r="A35" s="191" t="s">
        <v>17</v>
      </c>
      <c r="B35" s="185">
        <v>14</v>
      </c>
      <c r="C35" s="182">
        <v>0</v>
      </c>
      <c r="D35" s="182">
        <v>0</v>
      </c>
      <c r="E35" s="220">
        <v>25</v>
      </c>
      <c r="F35" s="220">
        <v>380</v>
      </c>
      <c r="G35" s="182">
        <v>80</v>
      </c>
      <c r="H35" s="182">
        <v>3</v>
      </c>
    </row>
    <row r="36" spans="1:8" ht="15.75">
      <c r="A36" s="666" t="s">
        <v>421</v>
      </c>
      <c r="B36" s="666"/>
      <c r="C36" s="666"/>
      <c r="D36" s="666"/>
      <c r="E36" s="666"/>
      <c r="F36" s="666"/>
      <c r="G36" s="666"/>
      <c r="H36" s="666"/>
    </row>
    <row r="37" spans="1:8" ht="15.75">
      <c r="A37" s="191" t="s">
        <v>10</v>
      </c>
      <c r="B37" s="219">
        <v>1</v>
      </c>
      <c r="C37" s="219"/>
      <c r="D37" s="219">
        <f>SUM(D38:D40)</f>
        <v>8</v>
      </c>
      <c r="E37" s="219">
        <f>SUM(E38:E40)</f>
        <v>34</v>
      </c>
      <c r="F37" s="219">
        <f>SUM(F38:F40)</f>
        <v>1532</v>
      </c>
      <c r="G37" s="219">
        <f>SUM(G38:G40)</f>
        <v>12</v>
      </c>
      <c r="H37" s="219">
        <f>SUM(H38:H40)</f>
        <v>13</v>
      </c>
    </row>
    <row r="38" spans="1:8" ht="63">
      <c r="A38" s="192" t="s">
        <v>430</v>
      </c>
      <c r="B38" s="219">
        <v>1</v>
      </c>
      <c r="C38" s="182" t="s">
        <v>431</v>
      </c>
      <c r="D38" s="188">
        <v>0</v>
      </c>
      <c r="E38" s="220">
        <v>19</v>
      </c>
      <c r="F38" s="220">
        <v>83</v>
      </c>
      <c r="G38" s="188"/>
      <c r="H38" s="220">
        <v>7</v>
      </c>
    </row>
    <row r="39" spans="1:8" ht="15.75">
      <c r="A39" s="191" t="s">
        <v>13</v>
      </c>
      <c r="B39" s="185"/>
      <c r="C39" s="182"/>
      <c r="D39" s="182">
        <v>1</v>
      </c>
      <c r="E39" s="220">
        <v>7</v>
      </c>
      <c r="F39" s="220">
        <v>58</v>
      </c>
      <c r="G39" s="182"/>
      <c r="H39" s="182">
        <v>4</v>
      </c>
    </row>
    <row r="40" spans="1:8" ht="15.75">
      <c r="A40" s="191" t="s">
        <v>14</v>
      </c>
      <c r="B40" s="185"/>
      <c r="C40" s="182"/>
      <c r="D40" s="182">
        <v>7</v>
      </c>
      <c r="E40" s="220">
        <v>8</v>
      </c>
      <c r="F40" s="220">
        <v>1391</v>
      </c>
      <c r="G40" s="182">
        <v>12</v>
      </c>
      <c r="H40" s="182">
        <v>2</v>
      </c>
    </row>
    <row r="41" spans="1:8" ht="15.75" customHeight="1">
      <c r="A41" s="673" t="s">
        <v>480</v>
      </c>
      <c r="B41" s="673"/>
      <c r="C41" s="673"/>
      <c r="D41" s="673"/>
      <c r="E41" s="673"/>
      <c r="F41" s="673"/>
      <c r="G41" s="673"/>
      <c r="H41" s="673"/>
    </row>
    <row r="42" spans="1:8" ht="15.75">
      <c r="A42" s="191" t="s">
        <v>10</v>
      </c>
      <c r="B42" s="465">
        <v>138</v>
      </c>
      <c r="C42" s="219"/>
      <c r="D42" s="219">
        <v>1</v>
      </c>
      <c r="E42" s="465">
        <v>17</v>
      </c>
      <c r="F42" s="465">
        <v>300</v>
      </c>
      <c r="G42" s="465">
        <v>80</v>
      </c>
      <c r="H42" s="465">
        <v>63</v>
      </c>
    </row>
    <row r="43" spans="1:8" ht="63">
      <c r="A43" s="192" t="s">
        <v>947</v>
      </c>
      <c r="B43" s="465">
        <v>5</v>
      </c>
      <c r="C43" s="184" t="s">
        <v>484</v>
      </c>
      <c r="D43" s="184">
        <v>1</v>
      </c>
      <c r="E43" s="184">
        <v>6</v>
      </c>
      <c r="F43" s="184">
        <v>230</v>
      </c>
      <c r="G43" s="184">
        <v>1</v>
      </c>
      <c r="H43" s="184">
        <v>13</v>
      </c>
    </row>
    <row r="44" spans="1:8" ht="15.75">
      <c r="A44" s="191" t="s">
        <v>13</v>
      </c>
      <c r="B44" s="67">
        <v>17</v>
      </c>
      <c r="C44" s="184"/>
      <c r="D44" s="182"/>
      <c r="E44" s="184">
        <v>0</v>
      </c>
      <c r="F44" s="184">
        <v>0</v>
      </c>
      <c r="G44" s="184">
        <v>31</v>
      </c>
      <c r="H44" s="184">
        <v>0</v>
      </c>
    </row>
    <row r="45" spans="1:8" ht="15.75">
      <c r="A45" s="191" t="s">
        <v>14</v>
      </c>
      <c r="B45" s="67">
        <v>116</v>
      </c>
      <c r="C45" s="93"/>
      <c r="D45" s="182"/>
      <c r="E45" s="184">
        <v>11</v>
      </c>
      <c r="F45" s="184">
        <v>70</v>
      </c>
      <c r="G45" s="184">
        <v>48</v>
      </c>
      <c r="H45" s="184">
        <v>50</v>
      </c>
    </row>
    <row r="46" spans="1:8" ht="15.75">
      <c r="A46" s="666" t="s">
        <v>498</v>
      </c>
      <c r="B46" s="666"/>
      <c r="C46" s="666"/>
      <c r="D46" s="666"/>
      <c r="E46" s="666"/>
      <c r="F46" s="666"/>
      <c r="G46" s="666"/>
      <c r="H46" s="666"/>
    </row>
    <row r="47" spans="1:8" ht="15.75">
      <c r="A47" s="191" t="s">
        <v>10</v>
      </c>
      <c r="B47" s="219">
        <v>1</v>
      </c>
      <c r="C47" s="219"/>
      <c r="D47" s="512">
        <v>1</v>
      </c>
      <c r="E47" s="184">
        <v>11</v>
      </c>
      <c r="F47" s="184">
        <v>602</v>
      </c>
      <c r="G47" s="184">
        <v>40</v>
      </c>
      <c r="H47" s="184">
        <v>206</v>
      </c>
    </row>
    <row r="48" spans="1:8" ht="63">
      <c r="A48" s="192" t="s">
        <v>947</v>
      </c>
      <c r="B48" s="227">
        <v>1</v>
      </c>
      <c r="C48" s="182" t="s">
        <v>506</v>
      </c>
      <c r="D48" s="184">
        <v>1</v>
      </c>
      <c r="E48" s="184">
        <v>11</v>
      </c>
      <c r="F48" s="184">
        <v>602</v>
      </c>
      <c r="G48" s="184">
        <v>40</v>
      </c>
      <c r="H48" s="184">
        <v>206</v>
      </c>
    </row>
    <row r="49" spans="1:8" ht="15.75">
      <c r="A49" s="191" t="s">
        <v>13</v>
      </c>
      <c r="B49" s="185"/>
      <c r="C49" s="182"/>
      <c r="D49" s="182"/>
      <c r="E49" s="184"/>
      <c r="F49" s="184"/>
      <c r="G49" s="184"/>
      <c r="H49" s="184"/>
    </row>
    <row r="50" spans="1:8" ht="15.75">
      <c r="A50" s="191" t="s">
        <v>14</v>
      </c>
      <c r="B50" s="185"/>
      <c r="C50" s="182"/>
      <c r="D50" s="182"/>
      <c r="E50" s="93"/>
      <c r="F50" s="93"/>
      <c r="G50" s="93"/>
      <c r="H50" s="93"/>
    </row>
    <row r="51" spans="1:8">
      <c r="A51" s="667" t="s">
        <v>515</v>
      </c>
      <c r="B51" s="668"/>
      <c r="C51" s="668"/>
      <c r="D51" s="668"/>
      <c r="E51" s="668"/>
      <c r="F51" s="668"/>
      <c r="G51" s="668"/>
      <c r="H51" s="668"/>
    </row>
    <row r="52" spans="1:8" ht="16.5">
      <c r="A52" s="513" t="s">
        <v>521</v>
      </c>
      <c r="B52" s="514">
        <f>B53+B54+B55</f>
        <v>2</v>
      </c>
      <c r="C52" s="515"/>
      <c r="D52" s="514">
        <v>0</v>
      </c>
      <c r="E52" s="514">
        <f>SUM(E53:E55)</f>
        <v>13</v>
      </c>
      <c r="F52" s="514">
        <f>SUM(F53:F55)</f>
        <v>361</v>
      </c>
      <c r="G52" s="514">
        <v>259</v>
      </c>
      <c r="H52" s="514">
        <f>SUM(H53:H55)</f>
        <v>94</v>
      </c>
    </row>
    <row r="53" spans="1:8" ht="47.25">
      <c r="A53" s="513" t="s">
        <v>522</v>
      </c>
      <c r="B53" s="509">
        <v>1</v>
      </c>
      <c r="C53" s="516">
        <v>0</v>
      </c>
      <c r="D53" s="690" t="s">
        <v>340</v>
      </c>
      <c r="E53" s="517">
        <v>4</v>
      </c>
      <c r="F53" s="517">
        <v>211</v>
      </c>
      <c r="G53" s="517">
        <v>248</v>
      </c>
      <c r="H53" s="517">
        <v>94</v>
      </c>
    </row>
    <row r="54" spans="1:8" ht="66">
      <c r="A54" s="513" t="s">
        <v>90</v>
      </c>
      <c r="B54" s="509">
        <v>1</v>
      </c>
      <c r="C54" s="518" t="s">
        <v>523</v>
      </c>
      <c r="D54" s="668"/>
      <c r="E54" s="517">
        <v>9</v>
      </c>
      <c r="F54" s="517">
        <v>150</v>
      </c>
      <c r="G54" s="519">
        <v>7</v>
      </c>
      <c r="H54" s="520"/>
    </row>
    <row r="55" spans="1:8" ht="16.5">
      <c r="A55" s="513"/>
      <c r="B55" s="509">
        <v>0</v>
      </c>
      <c r="C55" s="516">
        <v>0</v>
      </c>
      <c r="D55" s="668"/>
      <c r="E55" s="517"/>
      <c r="F55" s="517"/>
      <c r="G55" s="510"/>
      <c r="H55" s="509"/>
    </row>
    <row r="56" spans="1:8" ht="15.75">
      <c r="A56" s="666" t="s">
        <v>552</v>
      </c>
      <c r="B56" s="666"/>
      <c r="C56" s="666"/>
      <c r="D56" s="666"/>
      <c r="E56" s="666"/>
      <c r="F56" s="666"/>
      <c r="G56" s="666"/>
      <c r="H56" s="666"/>
    </row>
    <row r="57" spans="1:8" ht="15.75">
      <c r="A57" s="191" t="s">
        <v>10</v>
      </c>
      <c r="B57" s="205">
        <v>2</v>
      </c>
      <c r="C57" s="205">
        <v>2</v>
      </c>
      <c r="D57" s="205">
        <v>1</v>
      </c>
      <c r="E57" s="205">
        <v>6</v>
      </c>
      <c r="F57" s="205">
        <v>133</v>
      </c>
      <c r="G57" s="205">
        <v>19</v>
      </c>
      <c r="H57" s="205">
        <v>76</v>
      </c>
    </row>
    <row r="58" spans="1:8" ht="63">
      <c r="A58" s="192" t="s">
        <v>947</v>
      </c>
      <c r="B58" s="205">
        <v>1</v>
      </c>
      <c r="C58" s="184" t="s">
        <v>556</v>
      </c>
      <c r="D58" s="184">
        <v>1</v>
      </c>
      <c r="E58" s="184">
        <v>6</v>
      </c>
      <c r="F58" s="184">
        <v>133</v>
      </c>
      <c r="G58" s="184">
        <v>19</v>
      </c>
      <c r="H58" s="184">
        <v>0</v>
      </c>
    </row>
    <row r="59" spans="1:8" ht="15.75">
      <c r="A59" s="191" t="s">
        <v>13</v>
      </c>
      <c r="B59" s="186">
        <v>0</v>
      </c>
      <c r="C59" s="184">
        <v>0</v>
      </c>
      <c r="D59" s="184">
        <v>0</v>
      </c>
      <c r="E59" s="184">
        <v>0</v>
      </c>
      <c r="F59" s="184">
        <v>0</v>
      </c>
      <c r="G59" s="184">
        <v>0</v>
      </c>
      <c r="H59" s="184">
        <v>9</v>
      </c>
    </row>
    <row r="60" spans="1:8" ht="47.25">
      <c r="A60" s="191" t="s">
        <v>14</v>
      </c>
      <c r="B60" s="186">
        <v>1</v>
      </c>
      <c r="C60" s="184" t="s">
        <v>557</v>
      </c>
      <c r="D60" s="184">
        <v>0</v>
      </c>
      <c r="E60" s="184">
        <v>0</v>
      </c>
      <c r="F60" s="184">
        <v>0</v>
      </c>
      <c r="G60" s="184">
        <v>0</v>
      </c>
      <c r="H60" s="184">
        <v>67</v>
      </c>
    </row>
    <row r="61" spans="1:8" ht="15.75">
      <c r="A61" s="666" t="s">
        <v>588</v>
      </c>
      <c r="B61" s="666"/>
      <c r="C61" s="666"/>
      <c r="D61" s="666"/>
      <c r="E61" s="666"/>
      <c r="F61" s="666"/>
      <c r="G61" s="666"/>
      <c r="H61" s="666"/>
    </row>
    <row r="62" spans="1:8" ht="15.75">
      <c r="A62" s="191" t="s">
        <v>10</v>
      </c>
      <c r="B62" s="186">
        <v>8</v>
      </c>
      <c r="C62" s="306"/>
      <c r="D62" s="186">
        <f>SUM(D63:D71)</f>
        <v>8</v>
      </c>
      <c r="E62" s="186">
        <f>SUM(E63:E71)</f>
        <v>14</v>
      </c>
      <c r="F62" s="186">
        <f>SUM(F63:F71)</f>
        <v>354</v>
      </c>
      <c r="G62" s="186">
        <f>SUM(G63:G71)</f>
        <v>615</v>
      </c>
      <c r="H62" s="186">
        <f>SUM(H63:H71)</f>
        <v>54</v>
      </c>
    </row>
    <row r="63" spans="1:8" ht="63">
      <c r="A63" s="192" t="s">
        <v>947</v>
      </c>
      <c r="B63" s="186">
        <v>1</v>
      </c>
      <c r="C63" s="184" t="s">
        <v>599</v>
      </c>
      <c r="D63" s="184">
        <v>1</v>
      </c>
      <c r="E63" s="184">
        <v>2</v>
      </c>
      <c r="F63" s="184">
        <v>58</v>
      </c>
      <c r="G63" s="184">
        <v>301</v>
      </c>
      <c r="H63" s="184">
        <v>27</v>
      </c>
    </row>
    <row r="64" spans="1:8" ht="15.75">
      <c r="A64" s="191" t="s">
        <v>13</v>
      </c>
      <c r="B64" s="186"/>
      <c r="C64" s="182"/>
      <c r="D64" s="184"/>
      <c r="E64" s="184"/>
      <c r="F64" s="182"/>
      <c r="G64" s="194"/>
      <c r="H64" s="182"/>
    </row>
    <row r="65" spans="1:8" ht="47.25">
      <c r="A65" s="191" t="s">
        <v>14</v>
      </c>
      <c r="B65" s="186">
        <v>7</v>
      </c>
      <c r="C65" s="184" t="s">
        <v>600</v>
      </c>
      <c r="D65" s="184">
        <v>1</v>
      </c>
      <c r="E65" s="184">
        <v>2</v>
      </c>
      <c r="F65" s="184">
        <v>42</v>
      </c>
      <c r="G65" s="304">
        <v>31</v>
      </c>
      <c r="H65" s="184">
        <v>5</v>
      </c>
    </row>
    <row r="66" spans="1:8" ht="47.25">
      <c r="A66" s="191"/>
      <c r="B66" s="186"/>
      <c r="C66" s="184" t="s">
        <v>601</v>
      </c>
      <c r="D66" s="184">
        <v>1</v>
      </c>
      <c r="E66" s="184">
        <v>1</v>
      </c>
      <c r="F66" s="184">
        <v>24</v>
      </c>
      <c r="G66" s="304">
        <v>95</v>
      </c>
      <c r="H66" s="184">
        <v>3</v>
      </c>
    </row>
    <row r="67" spans="1:8" ht="31.5">
      <c r="A67" s="191"/>
      <c r="B67" s="186"/>
      <c r="C67" s="184" t="s">
        <v>602</v>
      </c>
      <c r="D67" s="184">
        <v>1</v>
      </c>
      <c r="E67" s="184">
        <v>2</v>
      </c>
      <c r="F67" s="184">
        <v>50</v>
      </c>
      <c r="G67" s="109">
        <v>10</v>
      </c>
      <c r="H67" s="184">
        <v>3</v>
      </c>
    </row>
    <row r="68" spans="1:8" ht="47.25">
      <c r="A68" s="191"/>
      <c r="B68" s="186"/>
      <c r="C68" s="184" t="s">
        <v>603</v>
      </c>
      <c r="D68" s="184">
        <v>1</v>
      </c>
      <c r="E68" s="184">
        <v>3</v>
      </c>
      <c r="F68" s="184">
        <v>76</v>
      </c>
      <c r="G68" s="109">
        <v>31</v>
      </c>
      <c r="H68" s="184">
        <v>5</v>
      </c>
    </row>
    <row r="69" spans="1:8" ht="47.25">
      <c r="A69" s="191"/>
      <c r="B69" s="186"/>
      <c r="C69" s="184" t="s">
        <v>604</v>
      </c>
      <c r="D69" s="184">
        <v>1</v>
      </c>
      <c r="E69" s="184">
        <v>2</v>
      </c>
      <c r="F69" s="184">
        <v>45</v>
      </c>
      <c r="G69" s="109">
        <v>45</v>
      </c>
      <c r="H69" s="184">
        <v>4</v>
      </c>
    </row>
    <row r="70" spans="1:8" ht="31.5">
      <c r="A70" s="191"/>
      <c r="B70" s="186"/>
      <c r="C70" s="184" t="s">
        <v>605</v>
      </c>
      <c r="D70" s="184">
        <v>1</v>
      </c>
      <c r="E70" s="184">
        <v>1</v>
      </c>
      <c r="F70" s="184">
        <v>32</v>
      </c>
      <c r="G70" s="109">
        <v>35</v>
      </c>
      <c r="H70" s="184">
        <v>3</v>
      </c>
    </row>
    <row r="71" spans="1:8" ht="47.25">
      <c r="A71" s="191"/>
      <c r="B71" s="186"/>
      <c r="C71" s="184" t="s">
        <v>606</v>
      </c>
      <c r="D71" s="184">
        <v>1</v>
      </c>
      <c r="E71" s="184">
        <v>1</v>
      </c>
      <c r="F71" s="184">
        <v>27</v>
      </c>
      <c r="G71" s="184">
        <v>67</v>
      </c>
      <c r="H71" s="184">
        <v>4</v>
      </c>
    </row>
    <row r="72" spans="1:8" ht="15.75">
      <c r="A72" s="666" t="s">
        <v>622</v>
      </c>
      <c r="B72" s="666"/>
      <c r="C72" s="666"/>
      <c r="D72" s="666"/>
      <c r="E72" s="666"/>
      <c r="F72" s="666"/>
      <c r="G72" s="666"/>
      <c r="H72" s="666"/>
    </row>
    <row r="73" spans="1:8" ht="99">
      <c r="A73" s="191" t="s">
        <v>10</v>
      </c>
      <c r="B73" s="113">
        <f>SUM(B74:B76)</f>
        <v>51</v>
      </c>
      <c r="C73" s="315" t="s">
        <v>626</v>
      </c>
      <c r="D73" s="113">
        <v>1</v>
      </c>
      <c r="E73" s="113">
        <v>48</v>
      </c>
      <c r="F73" s="113">
        <f>SUM(F74:F76)</f>
        <v>863</v>
      </c>
      <c r="G73" s="113">
        <v>27</v>
      </c>
      <c r="H73" s="113">
        <v>51</v>
      </c>
    </row>
    <row r="74" spans="1:8" ht="63">
      <c r="A74" s="192" t="s">
        <v>947</v>
      </c>
      <c r="B74" s="316">
        <v>2</v>
      </c>
      <c r="C74" s="316"/>
      <c r="D74" s="113">
        <v>1</v>
      </c>
      <c r="E74" s="113"/>
      <c r="F74" s="113"/>
      <c r="G74" s="113"/>
      <c r="H74" s="113"/>
    </row>
    <row r="75" spans="1:8" ht="15.75">
      <c r="A75" s="191" t="s">
        <v>13</v>
      </c>
      <c r="B75" s="316">
        <v>38</v>
      </c>
      <c r="C75" s="316"/>
      <c r="D75" s="316"/>
      <c r="E75" s="316">
        <v>27</v>
      </c>
      <c r="F75" s="113">
        <v>418</v>
      </c>
      <c r="G75" s="316">
        <v>14</v>
      </c>
      <c r="H75" s="316">
        <v>47</v>
      </c>
    </row>
    <row r="76" spans="1:8" ht="15.75">
      <c r="A76" s="191" t="s">
        <v>14</v>
      </c>
      <c r="B76" s="316">
        <v>11</v>
      </c>
      <c r="C76" s="316"/>
      <c r="D76" s="316"/>
      <c r="E76" s="316">
        <v>21</v>
      </c>
      <c r="F76" s="113">
        <v>445</v>
      </c>
      <c r="G76" s="316">
        <v>13</v>
      </c>
      <c r="H76" s="316">
        <v>4</v>
      </c>
    </row>
    <row r="77" spans="1:8" ht="15.75">
      <c r="A77" s="666" t="s">
        <v>642</v>
      </c>
      <c r="B77" s="666"/>
      <c r="C77" s="666"/>
      <c r="D77" s="666"/>
      <c r="E77" s="666"/>
      <c r="F77" s="666"/>
      <c r="G77" s="666"/>
      <c r="H77" s="666"/>
    </row>
    <row r="78" spans="1:8" ht="15.75">
      <c r="A78" s="191" t="s">
        <v>10</v>
      </c>
      <c r="B78" s="205">
        <f>B79+B80+B81</f>
        <v>71</v>
      </c>
      <c r="C78" s="205"/>
      <c r="D78" s="205">
        <f>D79+D80+D81</f>
        <v>2</v>
      </c>
      <c r="E78" s="205">
        <f>E79+E80+E81</f>
        <v>2</v>
      </c>
      <c r="F78" s="205">
        <f>F79+F80+F81</f>
        <v>50</v>
      </c>
      <c r="G78" s="205">
        <f>G79+G80+G81</f>
        <v>151</v>
      </c>
      <c r="H78" s="205">
        <f>H79+H80+H81</f>
        <v>17</v>
      </c>
    </row>
    <row r="79" spans="1:8" ht="78.75">
      <c r="A79" s="192" t="s">
        <v>947</v>
      </c>
      <c r="B79" s="301">
        <v>1</v>
      </c>
      <c r="C79" s="161" t="s">
        <v>648</v>
      </c>
      <c r="D79" s="184">
        <v>2</v>
      </c>
      <c r="E79" s="184">
        <v>2</v>
      </c>
      <c r="F79" s="184">
        <v>50</v>
      </c>
      <c r="G79" s="184">
        <v>0</v>
      </c>
      <c r="H79" s="184">
        <v>4</v>
      </c>
    </row>
    <row r="80" spans="1:8" ht="15.75">
      <c r="A80" s="191" t="s">
        <v>13</v>
      </c>
      <c r="B80" s="168">
        <v>11</v>
      </c>
      <c r="C80" s="184"/>
      <c r="D80" s="184">
        <v>0</v>
      </c>
      <c r="E80" s="184">
        <v>0</v>
      </c>
      <c r="F80" s="184">
        <v>0</v>
      </c>
      <c r="G80" s="184">
        <v>10</v>
      </c>
      <c r="H80" s="184">
        <v>8</v>
      </c>
    </row>
    <row r="81" spans="1:8" ht="15.75">
      <c r="A81" s="191" t="s">
        <v>14</v>
      </c>
      <c r="B81" s="168">
        <v>59</v>
      </c>
      <c r="C81" s="184"/>
      <c r="D81" s="184">
        <v>0</v>
      </c>
      <c r="E81" s="184">
        <v>0</v>
      </c>
      <c r="F81" s="184">
        <v>0</v>
      </c>
      <c r="G81" s="184">
        <v>141</v>
      </c>
      <c r="H81" s="184">
        <v>5</v>
      </c>
    </row>
    <row r="82" spans="1:8" ht="15.75" customHeight="1">
      <c r="A82" s="666" t="s">
        <v>740</v>
      </c>
      <c r="B82" s="666"/>
      <c r="C82" s="666"/>
      <c r="D82" s="666"/>
      <c r="E82" s="666"/>
      <c r="F82" s="666"/>
      <c r="G82" s="666"/>
      <c r="H82" s="666"/>
    </row>
    <row r="83" spans="1:8" ht="15.75">
      <c r="A83" s="191" t="s">
        <v>10</v>
      </c>
      <c r="B83" s="205">
        <v>17</v>
      </c>
      <c r="C83" s="205"/>
      <c r="D83" s="205">
        <v>1</v>
      </c>
      <c r="E83" s="205">
        <v>108</v>
      </c>
      <c r="F83" s="205">
        <v>1511</v>
      </c>
      <c r="G83" s="205">
        <v>20</v>
      </c>
      <c r="H83" s="205">
        <v>516</v>
      </c>
    </row>
    <row r="84" spans="1:8" ht="63">
      <c r="A84" s="192" t="s">
        <v>947</v>
      </c>
      <c r="B84" s="186">
        <v>1</v>
      </c>
      <c r="C84" s="184" t="s">
        <v>747</v>
      </c>
      <c r="D84" s="184">
        <v>1</v>
      </c>
      <c r="E84" s="184"/>
      <c r="F84" s="184"/>
      <c r="G84" s="184"/>
      <c r="H84" s="184"/>
    </row>
    <row r="85" spans="1:8" ht="15.75">
      <c r="A85" s="191" t="s">
        <v>13</v>
      </c>
      <c r="B85" s="186">
        <v>3</v>
      </c>
      <c r="C85" s="184"/>
      <c r="D85" s="184"/>
      <c r="E85" s="184">
        <v>52</v>
      </c>
      <c r="F85" s="184">
        <v>1033</v>
      </c>
      <c r="G85" s="184">
        <v>1</v>
      </c>
      <c r="H85" s="184">
        <v>91</v>
      </c>
    </row>
    <row r="86" spans="1:8" ht="15.75">
      <c r="A86" s="191" t="s">
        <v>14</v>
      </c>
      <c r="B86" s="186">
        <v>13</v>
      </c>
      <c r="C86" s="184"/>
      <c r="D86" s="184"/>
      <c r="E86" s="184">
        <v>56</v>
      </c>
      <c r="F86" s="184">
        <v>478</v>
      </c>
      <c r="G86" s="184">
        <v>19</v>
      </c>
      <c r="H86" s="184">
        <v>425</v>
      </c>
    </row>
    <row r="87" spans="1:8" ht="15.75">
      <c r="A87" s="666" t="s">
        <v>752</v>
      </c>
      <c r="B87" s="666"/>
      <c r="C87" s="666"/>
      <c r="D87" s="666"/>
      <c r="E87" s="666"/>
      <c r="F87" s="666"/>
      <c r="G87" s="666"/>
      <c r="H87" s="666"/>
    </row>
    <row r="88" spans="1:8" ht="15.75">
      <c r="A88" s="191" t="s">
        <v>10</v>
      </c>
      <c r="B88" s="186">
        <v>19</v>
      </c>
      <c r="C88" s="186"/>
      <c r="D88" s="186">
        <v>1</v>
      </c>
      <c r="E88" s="186">
        <v>9</v>
      </c>
      <c r="F88" s="186">
        <v>1224</v>
      </c>
      <c r="G88" s="186">
        <f>SUM(G89:G91)</f>
        <v>280</v>
      </c>
      <c r="H88" s="186">
        <v>144</v>
      </c>
    </row>
    <row r="89" spans="1:8" ht="63">
      <c r="A89" s="192" t="s">
        <v>947</v>
      </c>
      <c r="B89" s="186"/>
      <c r="C89" s="184" t="s">
        <v>754</v>
      </c>
      <c r="D89" s="186">
        <v>1</v>
      </c>
      <c r="E89" s="186">
        <v>6</v>
      </c>
      <c r="F89" s="186">
        <v>1173</v>
      </c>
      <c r="G89" s="186">
        <v>17</v>
      </c>
      <c r="H89" s="186">
        <v>10</v>
      </c>
    </row>
    <row r="90" spans="1:8" ht="15.75">
      <c r="A90" s="191" t="s">
        <v>13</v>
      </c>
      <c r="B90" s="186">
        <v>9</v>
      </c>
      <c r="C90" s="186"/>
      <c r="D90" s="186"/>
      <c r="E90" s="186"/>
      <c r="F90" s="186"/>
      <c r="G90" s="186">
        <v>99</v>
      </c>
      <c r="H90" s="186">
        <v>32</v>
      </c>
    </row>
    <row r="91" spans="1:8" ht="15.75">
      <c r="A91" s="191" t="s">
        <v>14</v>
      </c>
      <c r="B91" s="186">
        <v>10</v>
      </c>
      <c r="C91" s="186"/>
      <c r="D91" s="186"/>
      <c r="E91" s="186">
        <v>3</v>
      </c>
      <c r="F91" s="186">
        <v>51</v>
      </c>
      <c r="G91" s="186">
        <v>164</v>
      </c>
      <c r="H91" s="186">
        <v>102</v>
      </c>
    </row>
    <row r="92" spans="1:8" ht="15.75">
      <c r="A92" s="666" t="s">
        <v>794</v>
      </c>
      <c r="B92" s="666"/>
      <c r="C92" s="666"/>
      <c r="D92" s="666"/>
      <c r="E92" s="666"/>
      <c r="F92" s="666"/>
      <c r="G92" s="666"/>
      <c r="H92" s="666"/>
    </row>
    <row r="93" spans="1:8" ht="15.75">
      <c r="A93" s="191" t="s">
        <v>10</v>
      </c>
      <c r="B93" s="367">
        <v>17</v>
      </c>
      <c r="C93" s="367"/>
      <c r="D93" s="367">
        <v>4</v>
      </c>
      <c r="E93" s="367">
        <v>31</v>
      </c>
      <c r="F93" s="368">
        <v>1411</v>
      </c>
      <c r="G93" s="368">
        <v>430</v>
      </c>
      <c r="H93" s="368">
        <v>560</v>
      </c>
    </row>
    <row r="94" spans="1:8" ht="110.25">
      <c r="A94" s="192" t="s">
        <v>947</v>
      </c>
      <c r="B94" s="446">
        <v>1</v>
      </c>
      <c r="C94" s="369" t="s">
        <v>795</v>
      </c>
      <c r="D94" s="369"/>
      <c r="E94" s="369">
        <v>9</v>
      </c>
      <c r="F94" s="362">
        <v>700</v>
      </c>
      <c r="G94" s="362">
        <v>103</v>
      </c>
      <c r="H94" s="362">
        <v>66</v>
      </c>
    </row>
    <row r="95" spans="1:8" ht="15.75">
      <c r="A95" s="191" t="s">
        <v>13</v>
      </c>
      <c r="B95" s="446">
        <v>4</v>
      </c>
      <c r="C95" s="369"/>
      <c r="D95" s="369">
        <v>1</v>
      </c>
      <c r="E95" s="369">
        <v>10</v>
      </c>
      <c r="F95" s="362">
        <v>500</v>
      </c>
      <c r="G95" s="362">
        <v>77</v>
      </c>
      <c r="H95" s="362">
        <v>200</v>
      </c>
    </row>
    <row r="96" spans="1:8" ht="15.75">
      <c r="A96" s="191" t="s">
        <v>14</v>
      </c>
      <c r="B96" s="446">
        <v>12</v>
      </c>
      <c r="C96" s="369"/>
      <c r="D96" s="369">
        <v>3</v>
      </c>
      <c r="E96" s="369">
        <v>12</v>
      </c>
      <c r="F96" s="362">
        <v>211</v>
      </c>
      <c r="G96" s="362">
        <v>250</v>
      </c>
      <c r="H96" s="362">
        <v>296</v>
      </c>
    </row>
    <row r="97" spans="1:8" ht="15.75">
      <c r="A97" s="666" t="s">
        <v>923</v>
      </c>
      <c r="B97" s="666"/>
      <c r="C97" s="666"/>
      <c r="D97" s="666"/>
      <c r="E97" s="666"/>
      <c r="F97" s="666"/>
      <c r="G97" s="666"/>
      <c r="H97" s="666"/>
    </row>
    <row r="98" spans="1:8" ht="15.75">
      <c r="A98" s="191" t="s">
        <v>10</v>
      </c>
      <c r="B98" s="526">
        <f>SUMIFS(B$7:B$96,$A$7:$A$96,$A98)</f>
        <v>417</v>
      </c>
      <c r="C98" s="526">
        <f t="shared" ref="C98:H101" si="1">SUMIFS(C$7:C$96,$A$7:$A$96,$A98)</f>
        <v>3</v>
      </c>
      <c r="D98" s="526">
        <f t="shared" si="1"/>
        <v>47</v>
      </c>
      <c r="E98" s="526">
        <f t="shared" si="1"/>
        <v>399</v>
      </c>
      <c r="F98" s="526">
        <f t="shared" si="1"/>
        <v>10489</v>
      </c>
      <c r="G98" s="526">
        <f t="shared" si="1"/>
        <v>2758</v>
      </c>
      <c r="H98" s="526">
        <f t="shared" si="1"/>
        <v>2114</v>
      </c>
    </row>
    <row r="99" spans="1:8" ht="63">
      <c r="A99" s="192" t="s">
        <v>947</v>
      </c>
      <c r="B99" s="526">
        <f t="shared" ref="B99:B101" si="2">SUMIFS(B$7:B$96,$A$7:$A$96,$A99)</f>
        <v>17</v>
      </c>
      <c r="C99" s="526">
        <f>SUMIFS(C$7:C$96,$A$7:$A$96,$A99)</f>
        <v>0</v>
      </c>
      <c r="D99" s="746">
        <v>14</v>
      </c>
      <c r="E99" s="526">
        <f t="shared" si="1"/>
        <v>66</v>
      </c>
      <c r="F99" s="526">
        <f t="shared" si="1"/>
        <v>3703</v>
      </c>
      <c r="G99" s="526">
        <f t="shared" si="1"/>
        <v>502</v>
      </c>
      <c r="H99" s="526">
        <f t="shared" si="1"/>
        <v>451</v>
      </c>
    </row>
    <row r="100" spans="1:8" ht="15.75">
      <c r="A100" s="191" t="s">
        <v>13</v>
      </c>
      <c r="B100" s="526">
        <f t="shared" si="2"/>
        <v>106</v>
      </c>
      <c r="C100" s="526">
        <f t="shared" si="1"/>
        <v>0</v>
      </c>
      <c r="D100" s="526">
        <f t="shared" si="1"/>
        <v>11</v>
      </c>
      <c r="E100" s="526">
        <f t="shared" si="1"/>
        <v>115</v>
      </c>
      <c r="F100" s="526">
        <f t="shared" si="1"/>
        <v>2434</v>
      </c>
      <c r="G100" s="526">
        <f t="shared" si="1"/>
        <v>303</v>
      </c>
      <c r="H100" s="526">
        <f t="shared" si="1"/>
        <v>478</v>
      </c>
    </row>
    <row r="101" spans="1:8" ht="15.75">
      <c r="A101" s="191" t="s">
        <v>14</v>
      </c>
      <c r="B101" s="526">
        <f t="shared" si="2"/>
        <v>279</v>
      </c>
      <c r="C101" s="526">
        <f t="shared" si="1"/>
        <v>0</v>
      </c>
      <c r="D101" s="526">
        <f t="shared" si="1"/>
        <v>16</v>
      </c>
      <c r="E101" s="526">
        <f t="shared" si="1"/>
        <v>165</v>
      </c>
      <c r="F101" s="526">
        <f t="shared" si="1"/>
        <v>3517</v>
      </c>
      <c r="G101" s="526">
        <f t="shared" si="1"/>
        <v>1601</v>
      </c>
      <c r="H101" s="526">
        <f t="shared" si="1"/>
        <v>1172</v>
      </c>
    </row>
    <row r="102" spans="1:8">
      <c r="B102"/>
      <c r="E102"/>
      <c r="F102"/>
      <c r="G102"/>
      <c r="H102"/>
    </row>
    <row r="103" spans="1:8">
      <c r="B103"/>
      <c r="E103"/>
      <c r="F103"/>
      <c r="G103"/>
      <c r="H103"/>
    </row>
    <row r="104" spans="1:8">
      <c r="B104"/>
      <c r="E104"/>
      <c r="F104"/>
      <c r="G104"/>
      <c r="H104"/>
    </row>
    <row r="105" spans="1:8">
      <c r="B105"/>
      <c r="E105"/>
      <c r="F105"/>
      <c r="G105"/>
      <c r="H105"/>
    </row>
    <row r="106" spans="1:8">
      <c r="B106"/>
      <c r="E106"/>
      <c r="F106"/>
      <c r="G106"/>
      <c r="H106"/>
    </row>
    <row r="107" spans="1:8">
      <c r="B107"/>
      <c r="E107"/>
      <c r="F107"/>
      <c r="G107"/>
      <c r="H107"/>
    </row>
    <row r="108" spans="1:8">
      <c r="B108"/>
      <c r="E108"/>
      <c r="F108"/>
      <c r="G108"/>
      <c r="H108"/>
    </row>
    <row r="109" spans="1:8">
      <c r="B109"/>
      <c r="E109"/>
      <c r="F109"/>
      <c r="G109"/>
      <c r="H109"/>
    </row>
    <row r="110" spans="1:8">
      <c r="B110"/>
      <c r="E110"/>
      <c r="F110"/>
      <c r="G110"/>
      <c r="H110"/>
    </row>
    <row r="111" spans="1:8">
      <c r="B111"/>
      <c r="E111"/>
      <c r="F111"/>
      <c r="G111"/>
      <c r="H111"/>
    </row>
    <row r="112" spans="1:8">
      <c r="B112"/>
      <c r="E112"/>
      <c r="F112"/>
      <c r="G112"/>
      <c r="H112"/>
    </row>
    <row r="113" spans="2:8">
      <c r="B113"/>
      <c r="E113"/>
      <c r="F113"/>
      <c r="G113"/>
      <c r="H113"/>
    </row>
    <row r="114" spans="2:8">
      <c r="B114"/>
      <c r="E114"/>
      <c r="F114"/>
      <c r="G114"/>
      <c r="H114"/>
    </row>
    <row r="115" spans="2:8">
      <c r="B115"/>
      <c r="E115"/>
      <c r="F115"/>
      <c r="G115"/>
      <c r="H115"/>
    </row>
    <row r="116" spans="2:8">
      <c r="B116"/>
      <c r="E116"/>
      <c r="F116"/>
      <c r="G116"/>
      <c r="H116"/>
    </row>
    <row r="117" spans="2:8">
      <c r="B117"/>
      <c r="E117"/>
      <c r="F117"/>
      <c r="G117"/>
      <c r="H117"/>
    </row>
    <row r="118" spans="2:8">
      <c r="B118"/>
      <c r="E118"/>
      <c r="F118"/>
      <c r="G118"/>
      <c r="H118"/>
    </row>
    <row r="119" spans="2:8">
      <c r="B119"/>
      <c r="E119"/>
      <c r="F119"/>
      <c r="G119"/>
      <c r="H119"/>
    </row>
    <row r="120" spans="2:8">
      <c r="B120"/>
      <c r="E120"/>
      <c r="F120"/>
      <c r="G120"/>
      <c r="H120"/>
    </row>
    <row r="121" spans="2:8">
      <c r="B121"/>
      <c r="E121"/>
      <c r="F121"/>
      <c r="G121"/>
      <c r="H121"/>
    </row>
    <row r="122" spans="2:8">
      <c r="B122"/>
      <c r="E122"/>
      <c r="F122"/>
      <c r="G122"/>
      <c r="H122"/>
    </row>
    <row r="123" spans="2:8">
      <c r="B123"/>
      <c r="E123"/>
      <c r="F123"/>
      <c r="G123"/>
      <c r="H123"/>
    </row>
    <row r="124" spans="2:8">
      <c r="B124"/>
      <c r="E124"/>
      <c r="F124"/>
      <c r="G124"/>
      <c r="H124"/>
    </row>
    <row r="125" spans="2:8">
      <c r="B125"/>
      <c r="E125"/>
      <c r="F125"/>
      <c r="G125"/>
      <c r="H125"/>
    </row>
    <row r="126" spans="2:8">
      <c r="B126"/>
      <c r="E126"/>
      <c r="F126"/>
      <c r="G126"/>
      <c r="H126"/>
    </row>
    <row r="127" spans="2:8">
      <c r="B127"/>
      <c r="E127"/>
      <c r="F127"/>
      <c r="G127"/>
      <c r="H127"/>
    </row>
    <row r="128" spans="2:8">
      <c r="B128"/>
      <c r="E128"/>
      <c r="F128"/>
      <c r="G128"/>
      <c r="H128"/>
    </row>
    <row r="129" spans="3:4">
      <c r="C129" s="5"/>
      <c r="D129" s="5"/>
    </row>
    <row r="130" spans="3:4">
      <c r="C130" s="5"/>
      <c r="D130" s="5"/>
    </row>
    <row r="131" spans="3:4">
      <c r="C131" s="5"/>
      <c r="D131" s="5"/>
    </row>
    <row r="132" spans="3:4">
      <c r="C132" s="5"/>
      <c r="D132" s="5"/>
    </row>
    <row r="133" spans="3:4">
      <c r="C133" s="5"/>
      <c r="D133" s="5"/>
    </row>
    <row r="134" spans="3:4">
      <c r="C134" s="5"/>
      <c r="D134" s="5"/>
    </row>
    <row r="135" spans="3:4">
      <c r="C135" s="5"/>
      <c r="D135" s="5"/>
    </row>
    <row r="136" spans="3:4">
      <c r="C136" s="5"/>
      <c r="D136" s="5"/>
    </row>
    <row r="137" spans="3:4">
      <c r="C137" s="5"/>
      <c r="D137" s="5"/>
    </row>
    <row r="138" spans="3:4">
      <c r="C138" s="5"/>
      <c r="D138" s="5"/>
    </row>
    <row r="139" spans="3:4">
      <c r="C139" s="5"/>
      <c r="D139" s="5"/>
    </row>
    <row r="140" spans="3:4">
      <c r="C140" s="5"/>
      <c r="D140" s="5"/>
    </row>
    <row r="141" spans="3:4">
      <c r="C141" s="5"/>
      <c r="D141" s="5"/>
    </row>
    <row r="142" spans="3:4">
      <c r="C142" s="5"/>
      <c r="D142" s="5"/>
    </row>
    <row r="143" spans="3:4">
      <c r="C143" s="5"/>
      <c r="D143" s="5"/>
    </row>
    <row r="144" spans="3:4">
      <c r="C144" s="5"/>
      <c r="D144" s="5"/>
    </row>
    <row r="145" spans="3:4">
      <c r="C145" s="5"/>
      <c r="D145" s="5"/>
    </row>
    <row r="146" spans="3:4">
      <c r="C146" s="5"/>
      <c r="D146" s="5"/>
    </row>
    <row r="147" spans="3:4">
      <c r="C147" s="5"/>
      <c r="D147" s="5"/>
    </row>
    <row r="148" spans="3:4">
      <c r="C148" s="5"/>
      <c r="D148" s="5"/>
    </row>
    <row r="149" spans="3:4">
      <c r="C149" s="5"/>
      <c r="D149" s="5"/>
    </row>
    <row r="150" spans="3:4">
      <c r="C150" s="5"/>
      <c r="D150" s="5"/>
    </row>
    <row r="151" spans="3:4">
      <c r="C151" s="5"/>
      <c r="D151" s="5"/>
    </row>
    <row r="152" spans="3:4">
      <c r="C152" s="5"/>
      <c r="D152" s="5"/>
    </row>
    <row r="153" spans="3:4">
      <c r="C153" s="5"/>
      <c r="D153" s="5"/>
    </row>
    <row r="154" spans="3:4">
      <c r="C154" s="5"/>
      <c r="D154" s="5"/>
    </row>
    <row r="155" spans="3:4">
      <c r="C155" s="5"/>
      <c r="D155" s="5"/>
    </row>
    <row r="156" spans="3:4">
      <c r="C156" s="5"/>
      <c r="D156" s="5"/>
    </row>
    <row r="157" spans="3:4">
      <c r="C157" s="5"/>
      <c r="D157" s="5"/>
    </row>
    <row r="158" spans="3:4">
      <c r="C158" s="5"/>
      <c r="D158" s="5"/>
    </row>
    <row r="159" spans="3:4">
      <c r="C159" s="5"/>
      <c r="D159" s="5"/>
    </row>
    <row r="160" spans="3:4">
      <c r="C160" s="5"/>
      <c r="D160" s="5"/>
    </row>
    <row r="161" spans="3:4">
      <c r="C161" s="5"/>
      <c r="D161" s="5"/>
    </row>
    <row r="162" spans="3:4">
      <c r="C162" s="5"/>
      <c r="D162" s="5"/>
    </row>
    <row r="163" spans="3:4">
      <c r="C163" s="5"/>
      <c r="D163" s="5"/>
    </row>
    <row r="164" spans="3:4">
      <c r="C164" s="5"/>
      <c r="D164" s="5"/>
    </row>
    <row r="165" spans="3:4">
      <c r="C165" s="5"/>
      <c r="D165" s="5"/>
    </row>
    <row r="166" spans="3:4">
      <c r="C166" s="5"/>
      <c r="D166" s="5"/>
    </row>
    <row r="167" spans="3:4">
      <c r="C167" s="5"/>
      <c r="D167" s="5"/>
    </row>
    <row r="168" spans="3:4">
      <c r="C168" s="5"/>
      <c r="D168" s="5"/>
    </row>
    <row r="169" spans="3:4">
      <c r="C169" s="5"/>
      <c r="D169" s="5"/>
    </row>
    <row r="170" spans="3:4">
      <c r="C170" s="5"/>
      <c r="D170" s="5"/>
    </row>
    <row r="171" spans="3:4">
      <c r="C171" s="5"/>
      <c r="D171" s="5"/>
    </row>
    <row r="172" spans="3:4">
      <c r="C172" s="5"/>
      <c r="D172" s="5"/>
    </row>
    <row r="173" spans="3:4">
      <c r="C173" s="5"/>
      <c r="D173" s="5"/>
    </row>
    <row r="174" spans="3:4">
      <c r="C174" s="5"/>
      <c r="D174" s="5"/>
    </row>
    <row r="175" spans="3:4">
      <c r="C175" s="5"/>
      <c r="D175" s="5"/>
    </row>
    <row r="176" spans="3:4">
      <c r="C176" s="5"/>
      <c r="D176" s="5"/>
    </row>
    <row r="177" spans="3:4">
      <c r="C177" s="5"/>
      <c r="D177" s="5"/>
    </row>
    <row r="178" spans="3:4">
      <c r="C178" s="5"/>
      <c r="D178" s="5"/>
    </row>
    <row r="179" spans="3:4">
      <c r="C179" s="5"/>
      <c r="D179" s="5"/>
    </row>
    <row r="180" spans="3:4">
      <c r="C180" s="5"/>
      <c r="D180" s="5"/>
    </row>
    <row r="181" spans="3:4">
      <c r="C181" s="5"/>
      <c r="D181" s="5"/>
    </row>
    <row r="182" spans="3:4">
      <c r="C182" s="5"/>
      <c r="D182" s="5"/>
    </row>
    <row r="183" spans="3:4">
      <c r="C183" s="5"/>
      <c r="D183" s="5"/>
    </row>
    <row r="184" spans="3:4">
      <c r="C184" s="5"/>
      <c r="D184" s="5"/>
    </row>
    <row r="185" spans="3:4">
      <c r="C185" s="5"/>
      <c r="D185" s="5"/>
    </row>
    <row r="186" spans="3:4">
      <c r="C186" s="5"/>
      <c r="D186" s="5"/>
    </row>
    <row r="187" spans="3:4">
      <c r="C187" s="5"/>
      <c r="D187" s="5"/>
    </row>
    <row r="188" spans="3:4">
      <c r="C188" s="5"/>
      <c r="D188" s="5"/>
    </row>
    <row r="189" spans="3:4">
      <c r="C189" s="5"/>
      <c r="D189" s="5"/>
    </row>
    <row r="190" spans="3:4">
      <c r="C190" s="5"/>
      <c r="D190" s="5"/>
    </row>
    <row r="191" spans="3:4">
      <c r="C191" s="5"/>
      <c r="D191" s="5"/>
    </row>
    <row r="192" spans="3:4">
      <c r="C192" s="5"/>
      <c r="D192" s="5"/>
    </row>
    <row r="193" spans="3:4">
      <c r="C193" s="5"/>
      <c r="D193" s="5"/>
    </row>
    <row r="194" spans="3:4">
      <c r="C194" s="5"/>
      <c r="D194" s="5"/>
    </row>
    <row r="195" spans="3:4">
      <c r="C195" s="5"/>
      <c r="D195" s="5"/>
    </row>
    <row r="196" spans="3:4">
      <c r="C196" s="5"/>
      <c r="D196" s="5"/>
    </row>
    <row r="197" spans="3:4">
      <c r="C197" s="5"/>
      <c r="D197" s="5"/>
    </row>
    <row r="198" spans="3:4">
      <c r="C198" s="5"/>
      <c r="D198" s="5"/>
    </row>
    <row r="199" spans="3:4">
      <c r="C199" s="5"/>
      <c r="D199" s="5"/>
    </row>
    <row r="200" spans="3:4">
      <c r="C200" s="5"/>
      <c r="D200" s="5"/>
    </row>
    <row r="201" spans="3:4">
      <c r="C201" s="5"/>
      <c r="D201" s="5"/>
    </row>
    <row r="202" spans="3:4">
      <c r="C202" s="5"/>
      <c r="D202" s="5"/>
    </row>
    <row r="203" spans="3:4">
      <c r="C203" s="5"/>
      <c r="D203" s="5"/>
    </row>
    <row r="204" spans="3:4">
      <c r="C204" s="5"/>
      <c r="D204" s="5"/>
    </row>
    <row r="205" spans="3:4">
      <c r="C205" s="5"/>
      <c r="D205" s="5"/>
    </row>
    <row r="206" spans="3:4">
      <c r="C206" s="5"/>
      <c r="D206" s="5"/>
    </row>
    <row r="207" spans="3:4">
      <c r="C207" s="5"/>
      <c r="D207" s="5"/>
    </row>
    <row r="208" spans="3:4">
      <c r="C208" s="5"/>
      <c r="D208" s="5"/>
    </row>
    <row r="209" spans="3:4">
      <c r="C209" s="5"/>
      <c r="D209" s="5"/>
    </row>
    <row r="210" spans="3:4">
      <c r="C210" s="5"/>
      <c r="D210" s="5"/>
    </row>
    <row r="211" spans="3:4">
      <c r="C211" s="5"/>
      <c r="D211" s="5"/>
    </row>
    <row r="212" spans="3:4">
      <c r="C212" s="5"/>
      <c r="D212" s="5"/>
    </row>
    <row r="213" spans="3:4">
      <c r="C213" s="5"/>
      <c r="D213" s="5"/>
    </row>
    <row r="214" spans="3:4">
      <c r="C214" s="5"/>
      <c r="D214" s="5"/>
    </row>
    <row r="215" spans="3:4">
      <c r="C215" s="5"/>
      <c r="D215" s="5"/>
    </row>
    <row r="216" spans="3:4">
      <c r="C216" s="5"/>
      <c r="D216" s="5"/>
    </row>
    <row r="217" spans="3:4">
      <c r="C217" s="5"/>
      <c r="D217" s="5"/>
    </row>
    <row r="218" spans="3:4">
      <c r="C218" s="5"/>
      <c r="D218" s="5"/>
    </row>
    <row r="219" spans="3:4">
      <c r="C219" s="5"/>
      <c r="D219" s="5"/>
    </row>
    <row r="220" spans="3:4">
      <c r="C220" s="5"/>
      <c r="D220" s="5"/>
    </row>
    <row r="221" spans="3:4">
      <c r="C221" s="5"/>
      <c r="D221" s="5"/>
    </row>
    <row r="222" spans="3:4">
      <c r="C222" s="5"/>
      <c r="D222" s="5"/>
    </row>
    <row r="223" spans="3:4">
      <c r="C223" s="5"/>
      <c r="D223" s="5"/>
    </row>
    <row r="224" spans="3:4">
      <c r="C224" s="5"/>
      <c r="D224" s="5"/>
    </row>
    <row r="225" spans="3:4">
      <c r="C225" s="5"/>
      <c r="D225" s="5"/>
    </row>
    <row r="226" spans="3:4">
      <c r="C226" s="5"/>
      <c r="D226" s="5"/>
    </row>
    <row r="227" spans="3:4">
      <c r="C227" s="5"/>
      <c r="D227" s="5"/>
    </row>
    <row r="228" spans="3:4">
      <c r="C228" s="5"/>
      <c r="D228" s="5"/>
    </row>
    <row r="229" spans="3:4">
      <c r="C229" s="5"/>
      <c r="D229" s="5"/>
    </row>
    <row r="230" spans="3:4">
      <c r="C230" s="5"/>
      <c r="D230" s="5"/>
    </row>
    <row r="231" spans="3:4">
      <c r="C231" s="5"/>
      <c r="D231" s="5"/>
    </row>
    <row r="232" spans="3:4">
      <c r="C232" s="5"/>
      <c r="D232" s="5"/>
    </row>
    <row r="233" spans="3:4">
      <c r="C233" s="5"/>
      <c r="D233" s="5"/>
    </row>
    <row r="234" spans="3:4">
      <c r="C234" s="5"/>
      <c r="D234" s="5"/>
    </row>
    <row r="235" spans="3:4">
      <c r="C235" s="5"/>
      <c r="D235" s="5"/>
    </row>
    <row r="236" spans="3:4">
      <c r="C236" s="5"/>
      <c r="D236" s="5"/>
    </row>
    <row r="237" spans="3:4">
      <c r="C237" s="5"/>
      <c r="D237" s="5"/>
    </row>
    <row r="238" spans="3:4">
      <c r="C238" s="5"/>
      <c r="D238" s="5"/>
    </row>
    <row r="239" spans="3:4">
      <c r="C239" s="5"/>
      <c r="D239" s="5"/>
    </row>
    <row r="240" spans="3:4">
      <c r="C240" s="5"/>
      <c r="D240" s="5"/>
    </row>
    <row r="241" spans="3:4">
      <c r="C241" s="5"/>
      <c r="D241" s="5"/>
    </row>
    <row r="242" spans="3:4">
      <c r="C242" s="5"/>
      <c r="D242" s="5"/>
    </row>
    <row r="243" spans="3:4">
      <c r="C243" s="5"/>
      <c r="D243" s="5"/>
    </row>
    <row r="244" spans="3:4">
      <c r="C244" s="5"/>
      <c r="D244" s="5"/>
    </row>
    <row r="245" spans="3:4">
      <c r="C245" s="5"/>
      <c r="D245" s="5"/>
    </row>
    <row r="246" spans="3:4">
      <c r="C246" s="5"/>
      <c r="D246" s="5"/>
    </row>
    <row r="247" spans="3:4">
      <c r="C247" s="5"/>
      <c r="D247" s="5"/>
    </row>
    <row r="248" spans="3:4">
      <c r="C248" s="5"/>
      <c r="D248" s="5"/>
    </row>
    <row r="249" spans="3:4">
      <c r="C249" s="5"/>
      <c r="D249" s="5"/>
    </row>
    <row r="250" spans="3:4">
      <c r="C250" s="5"/>
      <c r="D250" s="5"/>
    </row>
    <row r="251" spans="3:4">
      <c r="C251" s="5"/>
      <c r="D251" s="5"/>
    </row>
    <row r="252" spans="3:4">
      <c r="C252" s="5"/>
      <c r="D252" s="5"/>
    </row>
    <row r="253" spans="3:4">
      <c r="C253" s="5"/>
      <c r="D253" s="5"/>
    </row>
    <row r="254" spans="3:4">
      <c r="C254" s="5"/>
      <c r="D254" s="5"/>
    </row>
    <row r="255" spans="3:4">
      <c r="C255" s="5"/>
      <c r="D255" s="5"/>
    </row>
    <row r="256" spans="3:4">
      <c r="C256" s="5"/>
      <c r="D256" s="5"/>
    </row>
    <row r="257" spans="3:4">
      <c r="C257" s="5"/>
      <c r="D257" s="5"/>
    </row>
    <row r="258" spans="3:4">
      <c r="C258" s="5"/>
      <c r="D258" s="5"/>
    </row>
    <row r="259" spans="3:4">
      <c r="C259" s="5"/>
      <c r="D259" s="5"/>
    </row>
    <row r="260" spans="3:4">
      <c r="C260" s="5"/>
      <c r="D260" s="5"/>
    </row>
    <row r="261" spans="3:4">
      <c r="C261" s="5"/>
      <c r="D261" s="5"/>
    </row>
    <row r="262" spans="3:4">
      <c r="C262" s="5"/>
      <c r="D262" s="5"/>
    </row>
    <row r="263" spans="3:4">
      <c r="C263" s="5"/>
      <c r="D263" s="5"/>
    </row>
    <row r="264" spans="3:4">
      <c r="C264" s="5"/>
      <c r="D264" s="5"/>
    </row>
    <row r="265" spans="3:4">
      <c r="C265" s="5"/>
      <c r="D265" s="5"/>
    </row>
    <row r="266" spans="3:4">
      <c r="C266" s="5"/>
      <c r="D266" s="5"/>
    </row>
    <row r="267" spans="3:4">
      <c r="C267" s="5"/>
      <c r="D267" s="5"/>
    </row>
    <row r="268" spans="3:4">
      <c r="C268" s="5"/>
      <c r="D268" s="5"/>
    </row>
    <row r="269" spans="3:4">
      <c r="C269" s="5"/>
      <c r="D269" s="5"/>
    </row>
    <row r="270" spans="3:4">
      <c r="C270" s="5"/>
      <c r="D270" s="5"/>
    </row>
    <row r="271" spans="3:4">
      <c r="C271" s="5"/>
      <c r="D271" s="5"/>
    </row>
    <row r="272" spans="3:4">
      <c r="C272" s="5"/>
      <c r="D272" s="5"/>
    </row>
    <row r="273" spans="3:4">
      <c r="C273" s="5"/>
      <c r="D273" s="5"/>
    </row>
    <row r="274" spans="3:4">
      <c r="C274" s="5"/>
      <c r="D274" s="5"/>
    </row>
    <row r="275" spans="3:4">
      <c r="C275" s="5"/>
      <c r="D275" s="5"/>
    </row>
    <row r="276" spans="3:4">
      <c r="C276" s="5"/>
      <c r="D276" s="5"/>
    </row>
    <row r="277" spans="3:4">
      <c r="C277" s="5"/>
      <c r="D277" s="5"/>
    </row>
    <row r="278" spans="3:4">
      <c r="C278" s="5"/>
      <c r="D278" s="5"/>
    </row>
    <row r="279" spans="3:4">
      <c r="C279" s="5"/>
      <c r="D279" s="5"/>
    </row>
    <row r="280" spans="3:4">
      <c r="C280" s="5"/>
      <c r="D280" s="5"/>
    </row>
    <row r="281" spans="3:4">
      <c r="C281" s="5"/>
      <c r="D281" s="5"/>
    </row>
    <row r="282" spans="3:4">
      <c r="C282" s="5"/>
      <c r="D282" s="5"/>
    </row>
    <row r="283" spans="3:4">
      <c r="C283" s="5"/>
      <c r="D283" s="5"/>
    </row>
    <row r="284" spans="3:4">
      <c r="C284" s="5"/>
      <c r="D284" s="5"/>
    </row>
    <row r="285" spans="3:4">
      <c r="C285" s="5"/>
      <c r="D285" s="5"/>
    </row>
    <row r="286" spans="3:4">
      <c r="C286" s="5"/>
      <c r="D286" s="5"/>
    </row>
    <row r="287" spans="3:4">
      <c r="C287" s="5"/>
      <c r="D287" s="5"/>
    </row>
    <row r="288" spans="3:4">
      <c r="C288" s="5"/>
      <c r="D288" s="5"/>
    </row>
    <row r="289" spans="3:4">
      <c r="C289" s="5"/>
      <c r="D289" s="5"/>
    </row>
    <row r="290" spans="3:4">
      <c r="C290" s="5"/>
      <c r="D290" s="5"/>
    </row>
    <row r="291" spans="3:4">
      <c r="C291" s="5"/>
      <c r="D291" s="5"/>
    </row>
    <row r="292" spans="3:4">
      <c r="C292" s="5"/>
      <c r="D292" s="5"/>
    </row>
    <row r="293" spans="3:4">
      <c r="C293" s="5"/>
      <c r="D293" s="5"/>
    </row>
    <row r="294" spans="3:4">
      <c r="C294" s="5"/>
      <c r="D294" s="5"/>
    </row>
    <row r="295" spans="3:4">
      <c r="C295" s="5"/>
      <c r="D295" s="5"/>
    </row>
    <row r="296" spans="3:4">
      <c r="C296" s="5"/>
      <c r="D296" s="5"/>
    </row>
    <row r="297" spans="3:4">
      <c r="C297" s="5"/>
      <c r="D297" s="5"/>
    </row>
    <row r="298" spans="3:4">
      <c r="C298" s="5"/>
      <c r="D298" s="5"/>
    </row>
    <row r="299" spans="3:4">
      <c r="C299" s="5"/>
      <c r="D299" s="5"/>
    </row>
    <row r="300" spans="3:4">
      <c r="C300" s="5"/>
      <c r="D300" s="5"/>
    </row>
    <row r="301" spans="3:4">
      <c r="C301" s="5"/>
      <c r="D301" s="5"/>
    </row>
    <row r="302" spans="3:4">
      <c r="C302" s="5"/>
      <c r="D302" s="5"/>
    </row>
    <row r="303" spans="3:4">
      <c r="C303" s="5"/>
      <c r="D303" s="5"/>
    </row>
    <row r="304" spans="3:4">
      <c r="C304" s="5"/>
      <c r="D304" s="5"/>
    </row>
    <row r="305" spans="3:4">
      <c r="C305" s="5"/>
      <c r="D305" s="5"/>
    </row>
    <row r="306" spans="3:4">
      <c r="C306" s="5"/>
      <c r="D306" s="5"/>
    </row>
    <row r="307" spans="3:4">
      <c r="C307" s="5"/>
      <c r="D307" s="5"/>
    </row>
    <row r="308" spans="3:4">
      <c r="C308" s="5"/>
      <c r="D308" s="5"/>
    </row>
    <row r="309" spans="3:4">
      <c r="C309" s="5"/>
      <c r="D309" s="5"/>
    </row>
    <row r="310" spans="3:4">
      <c r="C310" s="5"/>
      <c r="D310" s="5"/>
    </row>
    <row r="311" spans="3:4">
      <c r="C311" s="5"/>
      <c r="D311" s="5"/>
    </row>
    <row r="312" spans="3:4">
      <c r="C312" s="5"/>
      <c r="D312" s="5"/>
    </row>
    <row r="313" spans="3:4">
      <c r="C313" s="5"/>
      <c r="D313" s="5"/>
    </row>
    <row r="314" spans="3:4">
      <c r="C314" s="5"/>
      <c r="D314" s="5"/>
    </row>
    <row r="315" spans="3:4">
      <c r="C315" s="5"/>
      <c r="D315" s="5"/>
    </row>
    <row r="316" spans="3:4">
      <c r="C316" s="5"/>
      <c r="D316" s="5"/>
    </row>
    <row r="317" spans="3:4">
      <c r="C317" s="5"/>
      <c r="D317" s="5"/>
    </row>
    <row r="318" spans="3:4">
      <c r="C318" s="5"/>
      <c r="D318" s="5"/>
    </row>
    <row r="319" spans="3:4">
      <c r="C319" s="5"/>
      <c r="D319" s="5"/>
    </row>
    <row r="320" spans="3:4">
      <c r="C320" s="5"/>
      <c r="D320" s="5"/>
    </row>
    <row r="321" spans="3:4">
      <c r="C321" s="5"/>
      <c r="D321" s="5"/>
    </row>
    <row r="322" spans="3:4">
      <c r="C322" s="5"/>
      <c r="D322" s="5"/>
    </row>
    <row r="323" spans="3:4">
      <c r="C323" s="5"/>
      <c r="D323" s="5"/>
    </row>
    <row r="324" spans="3:4">
      <c r="C324" s="5"/>
      <c r="D324" s="5"/>
    </row>
    <row r="325" spans="3:4">
      <c r="C325" s="5"/>
      <c r="D325" s="5"/>
    </row>
    <row r="326" spans="3:4">
      <c r="C326" s="5"/>
      <c r="D326" s="5"/>
    </row>
    <row r="327" spans="3:4">
      <c r="C327" s="5"/>
      <c r="D327" s="5"/>
    </row>
    <row r="328" spans="3:4">
      <c r="C328" s="5"/>
      <c r="D328" s="5"/>
    </row>
    <row r="329" spans="3:4">
      <c r="C329" s="5"/>
      <c r="D329" s="5"/>
    </row>
    <row r="330" spans="3:4">
      <c r="C330" s="5"/>
      <c r="D330" s="5"/>
    </row>
    <row r="331" spans="3:4">
      <c r="C331" s="5"/>
      <c r="D331" s="5"/>
    </row>
    <row r="332" spans="3:4">
      <c r="C332" s="5"/>
      <c r="D332" s="5"/>
    </row>
    <row r="333" spans="3:4">
      <c r="C333" s="5"/>
      <c r="D333" s="5"/>
    </row>
    <row r="334" spans="3:4">
      <c r="C334" s="5"/>
      <c r="D334" s="5"/>
    </row>
    <row r="335" spans="3:4">
      <c r="C335" s="5"/>
      <c r="D335" s="5"/>
    </row>
    <row r="336" spans="3:4">
      <c r="C336" s="5"/>
      <c r="D336" s="5"/>
    </row>
    <row r="337" spans="3:4">
      <c r="C337" s="5"/>
      <c r="D337" s="5"/>
    </row>
    <row r="338" spans="3:4">
      <c r="C338" s="5"/>
      <c r="D338" s="5"/>
    </row>
    <row r="339" spans="3:4">
      <c r="C339" s="5"/>
      <c r="D339" s="5"/>
    </row>
    <row r="340" spans="3:4">
      <c r="C340" s="5"/>
      <c r="D340" s="5"/>
    </row>
    <row r="341" spans="3:4">
      <c r="C341" s="5"/>
      <c r="D341" s="5"/>
    </row>
    <row r="342" spans="3:4">
      <c r="C342" s="5"/>
      <c r="D342" s="5"/>
    </row>
    <row r="343" spans="3:4">
      <c r="C343" s="5"/>
      <c r="D343" s="5"/>
    </row>
    <row r="344" spans="3:4">
      <c r="C344" s="5"/>
      <c r="D344" s="5"/>
    </row>
    <row r="345" spans="3:4">
      <c r="C345" s="5"/>
      <c r="D345" s="5"/>
    </row>
    <row r="346" spans="3:4">
      <c r="C346" s="5"/>
      <c r="D346" s="5"/>
    </row>
    <row r="347" spans="3:4">
      <c r="C347" s="5"/>
      <c r="D347" s="5"/>
    </row>
    <row r="348" spans="3:4">
      <c r="C348" s="5"/>
      <c r="D348" s="5"/>
    </row>
    <row r="349" spans="3:4">
      <c r="C349" s="5"/>
      <c r="D349" s="5"/>
    </row>
    <row r="350" spans="3:4">
      <c r="C350" s="5"/>
      <c r="D350" s="5"/>
    </row>
    <row r="351" spans="3:4">
      <c r="C351" s="5"/>
      <c r="D351" s="5"/>
    </row>
    <row r="352" spans="3:4">
      <c r="C352" s="5"/>
      <c r="D352" s="5"/>
    </row>
    <row r="353" spans="3:4">
      <c r="C353" s="5"/>
      <c r="D353" s="5"/>
    </row>
    <row r="354" spans="3:4">
      <c r="C354" s="5"/>
      <c r="D354" s="5"/>
    </row>
    <row r="355" spans="3:4">
      <c r="C355" s="5"/>
      <c r="D355" s="5"/>
    </row>
    <row r="356" spans="3:4">
      <c r="C356" s="5"/>
      <c r="D356" s="5"/>
    </row>
    <row r="357" spans="3:4">
      <c r="C357" s="5"/>
      <c r="D357" s="5"/>
    </row>
    <row r="358" spans="3:4">
      <c r="C358" s="5"/>
      <c r="D358" s="5"/>
    </row>
    <row r="359" spans="3:4">
      <c r="C359" s="5"/>
      <c r="D359" s="5"/>
    </row>
    <row r="360" spans="3:4">
      <c r="C360" s="5"/>
      <c r="D360" s="5"/>
    </row>
    <row r="361" spans="3:4">
      <c r="C361" s="5"/>
      <c r="D361" s="5"/>
    </row>
    <row r="362" spans="3:4">
      <c r="C362" s="5"/>
      <c r="D362" s="5"/>
    </row>
    <row r="363" spans="3:4">
      <c r="C363" s="5"/>
      <c r="D363" s="5"/>
    </row>
    <row r="364" spans="3:4">
      <c r="C364" s="5"/>
      <c r="D364" s="5"/>
    </row>
    <row r="365" spans="3:4">
      <c r="C365" s="5"/>
      <c r="D365" s="5"/>
    </row>
    <row r="366" spans="3:4">
      <c r="C366" s="5"/>
      <c r="D366" s="5"/>
    </row>
    <row r="367" spans="3:4">
      <c r="C367" s="5"/>
      <c r="D367" s="5"/>
    </row>
    <row r="368" spans="3:4">
      <c r="C368" s="5"/>
      <c r="D368" s="5"/>
    </row>
    <row r="369" spans="3:4">
      <c r="C369" s="5"/>
      <c r="D369" s="5"/>
    </row>
    <row r="370" spans="3:4">
      <c r="C370" s="5"/>
      <c r="D370" s="5"/>
    </row>
    <row r="371" spans="3:4">
      <c r="C371" s="5"/>
      <c r="D371" s="5"/>
    </row>
    <row r="372" spans="3:4">
      <c r="C372" s="5"/>
      <c r="D372" s="5"/>
    </row>
    <row r="373" spans="3:4">
      <c r="C373" s="5"/>
      <c r="D373" s="5"/>
    </row>
    <row r="374" spans="3:4">
      <c r="C374" s="5"/>
      <c r="D374" s="5"/>
    </row>
    <row r="375" spans="3:4">
      <c r="C375" s="5"/>
      <c r="D375" s="5"/>
    </row>
    <row r="376" spans="3:4">
      <c r="C376" s="5"/>
      <c r="D376" s="5"/>
    </row>
    <row r="377" spans="3:4">
      <c r="C377" s="5"/>
      <c r="D377" s="5"/>
    </row>
    <row r="378" spans="3:4">
      <c r="C378" s="5"/>
      <c r="D378" s="5"/>
    </row>
    <row r="379" spans="3:4">
      <c r="C379" s="5"/>
      <c r="D379" s="5"/>
    </row>
    <row r="380" spans="3:4">
      <c r="C380" s="5"/>
      <c r="D380" s="5"/>
    </row>
    <row r="381" spans="3:4">
      <c r="C381" s="5"/>
      <c r="D381" s="5"/>
    </row>
    <row r="382" spans="3:4">
      <c r="C382" s="5"/>
      <c r="D382" s="5"/>
    </row>
    <row r="383" spans="3:4">
      <c r="C383" s="5"/>
      <c r="D383" s="5"/>
    </row>
    <row r="384" spans="3:4">
      <c r="C384" s="5"/>
      <c r="D384" s="5"/>
    </row>
    <row r="385" spans="3:4">
      <c r="C385" s="5"/>
      <c r="D385" s="5"/>
    </row>
    <row r="386" spans="3:4">
      <c r="C386" s="5"/>
      <c r="D386" s="5"/>
    </row>
    <row r="387" spans="3:4">
      <c r="C387" s="5"/>
      <c r="D387" s="5"/>
    </row>
    <row r="388" spans="3:4">
      <c r="C388" s="5"/>
      <c r="D388" s="5"/>
    </row>
    <row r="389" spans="3:4">
      <c r="C389" s="5"/>
      <c r="D389" s="5"/>
    </row>
    <row r="390" spans="3:4">
      <c r="C390" s="5"/>
      <c r="D390" s="5"/>
    </row>
    <row r="391" spans="3:4">
      <c r="C391" s="5"/>
      <c r="D391" s="5"/>
    </row>
    <row r="392" spans="3:4">
      <c r="C392" s="5"/>
      <c r="D392" s="5"/>
    </row>
    <row r="393" spans="3:4">
      <c r="C393" s="5"/>
      <c r="D393" s="5"/>
    </row>
    <row r="394" spans="3:4">
      <c r="C394" s="5"/>
      <c r="D394" s="5"/>
    </row>
    <row r="395" spans="3:4">
      <c r="C395" s="5"/>
      <c r="D395" s="5"/>
    </row>
    <row r="396" spans="3:4">
      <c r="C396" s="5"/>
      <c r="D396" s="5"/>
    </row>
    <row r="397" spans="3:4">
      <c r="C397" s="5"/>
      <c r="D397" s="5"/>
    </row>
    <row r="398" spans="3:4">
      <c r="C398" s="5"/>
      <c r="D398" s="5"/>
    </row>
    <row r="399" spans="3:4">
      <c r="C399" s="5"/>
      <c r="D399" s="5"/>
    </row>
    <row r="400" spans="3:4">
      <c r="C400" s="5"/>
      <c r="D400" s="5"/>
    </row>
    <row r="401" spans="3:4">
      <c r="C401" s="5"/>
      <c r="D401" s="5"/>
    </row>
    <row r="402" spans="3:4">
      <c r="C402" s="5"/>
      <c r="D402" s="5"/>
    </row>
    <row r="403" spans="3:4">
      <c r="C403" s="5"/>
      <c r="D403" s="5"/>
    </row>
    <row r="404" spans="3:4">
      <c r="C404" s="5"/>
      <c r="D404" s="5"/>
    </row>
    <row r="405" spans="3:4">
      <c r="C405" s="5"/>
      <c r="D405" s="5"/>
    </row>
    <row r="406" spans="3:4">
      <c r="C406" s="5"/>
      <c r="D406" s="5"/>
    </row>
    <row r="407" spans="3:4">
      <c r="C407" s="5"/>
      <c r="D407" s="5"/>
    </row>
    <row r="408" spans="3:4">
      <c r="C408" s="5"/>
      <c r="D408" s="5"/>
    </row>
    <row r="409" spans="3:4">
      <c r="C409" s="5"/>
      <c r="D409" s="5"/>
    </row>
    <row r="410" spans="3:4">
      <c r="C410" s="5"/>
      <c r="D410" s="5"/>
    </row>
    <row r="411" spans="3:4">
      <c r="C411" s="5"/>
      <c r="D411" s="5"/>
    </row>
    <row r="412" spans="3:4">
      <c r="C412" s="5"/>
      <c r="D412" s="5"/>
    </row>
    <row r="413" spans="3:4">
      <c r="C413" s="5"/>
      <c r="D413" s="5"/>
    </row>
    <row r="414" spans="3:4">
      <c r="C414" s="5"/>
      <c r="D414" s="5"/>
    </row>
    <row r="415" spans="3:4">
      <c r="C415" s="5"/>
      <c r="D415" s="5"/>
    </row>
    <row r="416" spans="3:4">
      <c r="C416" s="5"/>
      <c r="D416" s="5"/>
    </row>
    <row r="417" spans="3:4">
      <c r="C417" s="5"/>
      <c r="D417" s="5"/>
    </row>
    <row r="418" spans="3:4">
      <c r="C418" s="5"/>
      <c r="D418" s="5"/>
    </row>
    <row r="419" spans="3:4">
      <c r="C419" s="5"/>
      <c r="D419" s="5"/>
    </row>
    <row r="420" spans="3:4">
      <c r="C420" s="5"/>
      <c r="D420" s="5"/>
    </row>
    <row r="421" spans="3:4">
      <c r="C421" s="5"/>
      <c r="D421" s="5"/>
    </row>
    <row r="422" spans="3:4">
      <c r="C422" s="5"/>
      <c r="D422" s="5"/>
    </row>
    <row r="423" spans="3:4">
      <c r="C423" s="5"/>
      <c r="D423" s="5"/>
    </row>
    <row r="424" spans="3:4">
      <c r="C424" s="5"/>
      <c r="D424" s="5"/>
    </row>
    <row r="425" spans="3:4">
      <c r="C425" s="5"/>
      <c r="D425" s="5"/>
    </row>
    <row r="426" spans="3:4">
      <c r="C426" s="5"/>
      <c r="D426" s="5"/>
    </row>
    <row r="427" spans="3:4">
      <c r="C427" s="5"/>
      <c r="D427" s="5"/>
    </row>
    <row r="428" spans="3:4">
      <c r="C428" s="5"/>
      <c r="D428" s="5"/>
    </row>
    <row r="429" spans="3:4">
      <c r="C429" s="5"/>
      <c r="D429" s="5"/>
    </row>
    <row r="430" spans="3:4">
      <c r="C430" s="5"/>
      <c r="D430" s="5"/>
    </row>
    <row r="431" spans="3:4">
      <c r="C431" s="5"/>
      <c r="D431" s="5"/>
    </row>
    <row r="432" spans="3:4">
      <c r="C432" s="5"/>
      <c r="D432" s="5"/>
    </row>
    <row r="433" spans="3:4">
      <c r="C433" s="5"/>
      <c r="D433" s="5"/>
    </row>
    <row r="434" spans="3:4">
      <c r="C434" s="5"/>
      <c r="D434" s="5"/>
    </row>
    <row r="435" spans="3:4">
      <c r="C435" s="5"/>
      <c r="D435" s="5"/>
    </row>
    <row r="436" spans="3:4">
      <c r="C436" s="5"/>
      <c r="D436" s="5"/>
    </row>
    <row r="437" spans="3:4">
      <c r="C437" s="5"/>
      <c r="D437" s="5"/>
    </row>
    <row r="438" spans="3:4">
      <c r="C438" s="5"/>
      <c r="D438" s="5"/>
    </row>
    <row r="439" spans="3:4">
      <c r="C439" s="5"/>
      <c r="D439" s="5"/>
    </row>
    <row r="440" spans="3:4">
      <c r="C440" s="5"/>
      <c r="D440" s="5"/>
    </row>
    <row r="441" spans="3:4">
      <c r="C441" s="5"/>
      <c r="D441" s="5"/>
    </row>
    <row r="442" spans="3:4">
      <c r="C442" s="5"/>
      <c r="D442" s="5"/>
    </row>
    <row r="443" spans="3:4">
      <c r="C443" s="5"/>
      <c r="D443" s="5"/>
    </row>
    <row r="444" spans="3:4">
      <c r="C444" s="5"/>
      <c r="D444" s="5"/>
    </row>
    <row r="445" spans="3:4">
      <c r="C445" s="5"/>
      <c r="D445" s="5"/>
    </row>
    <row r="446" spans="3:4">
      <c r="C446" s="5"/>
      <c r="D446" s="5"/>
    </row>
    <row r="447" spans="3:4">
      <c r="C447" s="5"/>
      <c r="D447" s="5"/>
    </row>
    <row r="448" spans="3:4">
      <c r="C448" s="5"/>
      <c r="D448" s="5"/>
    </row>
    <row r="449" spans="3:4">
      <c r="C449" s="5"/>
      <c r="D449" s="5"/>
    </row>
    <row r="450" spans="3:4">
      <c r="C450" s="5"/>
      <c r="D450" s="5"/>
    </row>
    <row r="451" spans="3:4">
      <c r="C451" s="5"/>
      <c r="D451" s="5"/>
    </row>
    <row r="452" spans="3:4">
      <c r="C452" s="5"/>
      <c r="D452" s="5"/>
    </row>
    <row r="453" spans="3:4">
      <c r="C453" s="5"/>
      <c r="D453" s="5"/>
    </row>
    <row r="454" spans="3:4">
      <c r="C454" s="5"/>
      <c r="D454" s="5"/>
    </row>
    <row r="455" spans="3:4">
      <c r="C455" s="5"/>
      <c r="D455" s="5"/>
    </row>
    <row r="456" spans="3:4">
      <c r="C456" s="5"/>
      <c r="D456" s="5"/>
    </row>
    <row r="457" spans="3:4">
      <c r="C457" s="5"/>
      <c r="D457" s="5"/>
    </row>
    <row r="458" spans="3:4">
      <c r="C458" s="5"/>
      <c r="D458" s="5"/>
    </row>
    <row r="459" spans="3:4">
      <c r="C459" s="5"/>
      <c r="D459" s="5"/>
    </row>
    <row r="460" spans="3:4">
      <c r="C460" s="5"/>
      <c r="D460" s="5"/>
    </row>
    <row r="461" spans="3:4">
      <c r="C461" s="5"/>
      <c r="D461" s="5"/>
    </row>
    <row r="462" spans="3:4">
      <c r="C462" s="5"/>
      <c r="D462" s="5"/>
    </row>
    <row r="463" spans="3:4">
      <c r="C463" s="5"/>
      <c r="D463" s="5"/>
    </row>
    <row r="464" spans="3:4">
      <c r="C464" s="5"/>
      <c r="D464" s="5"/>
    </row>
    <row r="465" spans="3:4">
      <c r="C465" s="5"/>
      <c r="D465" s="5"/>
    </row>
    <row r="466" spans="3:4">
      <c r="C466" s="5"/>
      <c r="D466" s="5"/>
    </row>
    <row r="467" spans="3:4">
      <c r="C467" s="5"/>
      <c r="D467" s="5"/>
    </row>
    <row r="468" spans="3:4">
      <c r="C468" s="5"/>
      <c r="D468" s="5"/>
    </row>
    <row r="469" spans="3:4">
      <c r="C469" s="5"/>
      <c r="D469" s="5"/>
    </row>
    <row r="470" spans="3:4">
      <c r="C470" s="5"/>
      <c r="D470" s="5"/>
    </row>
    <row r="471" spans="3:4">
      <c r="C471" s="5"/>
      <c r="D471" s="5"/>
    </row>
    <row r="472" spans="3:4">
      <c r="C472" s="5"/>
      <c r="D472" s="5"/>
    </row>
    <row r="473" spans="3:4">
      <c r="C473" s="5"/>
      <c r="D473" s="5"/>
    </row>
    <row r="474" spans="3:4">
      <c r="C474" s="5"/>
      <c r="D474" s="5"/>
    </row>
    <row r="475" spans="3:4">
      <c r="C475" s="5"/>
      <c r="D475" s="5"/>
    </row>
    <row r="476" spans="3:4">
      <c r="C476" s="5"/>
      <c r="D476" s="5"/>
    </row>
    <row r="477" spans="3:4">
      <c r="C477" s="5"/>
      <c r="D477" s="5"/>
    </row>
    <row r="478" spans="3:4">
      <c r="C478" s="5"/>
      <c r="D478" s="5"/>
    </row>
    <row r="479" spans="3:4">
      <c r="C479" s="5"/>
      <c r="D479" s="5"/>
    </row>
    <row r="480" spans="3:4">
      <c r="C480" s="5"/>
      <c r="D480" s="5"/>
    </row>
    <row r="481" spans="3:4">
      <c r="C481" s="5"/>
      <c r="D481" s="5"/>
    </row>
    <row r="482" spans="3:4">
      <c r="C482" s="5"/>
      <c r="D482" s="5"/>
    </row>
    <row r="483" spans="3:4">
      <c r="C483" s="5"/>
      <c r="D483" s="5"/>
    </row>
    <row r="484" spans="3:4">
      <c r="C484" s="5"/>
      <c r="D484" s="5"/>
    </row>
    <row r="485" spans="3:4">
      <c r="C485" s="5"/>
      <c r="D485" s="5"/>
    </row>
    <row r="486" spans="3:4">
      <c r="C486" s="5"/>
      <c r="D486" s="5"/>
    </row>
    <row r="487" spans="3:4">
      <c r="C487" s="5"/>
      <c r="D487" s="5"/>
    </row>
    <row r="488" spans="3:4">
      <c r="C488" s="5"/>
      <c r="D488" s="5"/>
    </row>
    <row r="489" spans="3:4">
      <c r="C489" s="5"/>
      <c r="D489" s="5"/>
    </row>
    <row r="490" spans="3:4">
      <c r="C490" s="5"/>
      <c r="D490" s="5"/>
    </row>
    <row r="491" spans="3:4">
      <c r="C491" s="5"/>
      <c r="D491" s="5"/>
    </row>
    <row r="492" spans="3:4">
      <c r="C492" s="5"/>
      <c r="D492" s="5"/>
    </row>
    <row r="493" spans="3:4">
      <c r="C493" s="5"/>
      <c r="D493" s="5"/>
    </row>
    <row r="494" spans="3:4">
      <c r="C494" s="5"/>
      <c r="D494" s="5"/>
    </row>
    <row r="495" spans="3:4">
      <c r="C495" s="5"/>
      <c r="D495" s="5"/>
    </row>
    <row r="496" spans="3:4">
      <c r="C496" s="5"/>
      <c r="D496" s="5"/>
    </row>
    <row r="497" spans="3:4">
      <c r="C497" s="5"/>
      <c r="D497" s="5"/>
    </row>
    <row r="498" spans="3:4">
      <c r="C498" s="5"/>
      <c r="D498" s="5"/>
    </row>
    <row r="499" spans="3:4">
      <c r="C499" s="5"/>
      <c r="D499" s="5"/>
    </row>
    <row r="500" spans="3:4">
      <c r="C500" s="5"/>
      <c r="D500" s="5"/>
    </row>
    <row r="501" spans="3:4">
      <c r="C501" s="5"/>
      <c r="D501" s="5"/>
    </row>
    <row r="502" spans="3:4">
      <c r="C502" s="5"/>
      <c r="D502" s="5"/>
    </row>
    <row r="503" spans="3:4">
      <c r="C503" s="5"/>
      <c r="D503" s="5"/>
    </row>
    <row r="504" spans="3:4">
      <c r="C504" s="5"/>
      <c r="D504" s="5"/>
    </row>
    <row r="505" spans="3:4">
      <c r="C505" s="5"/>
      <c r="D505" s="5"/>
    </row>
    <row r="506" spans="3:4">
      <c r="C506" s="5"/>
      <c r="D506" s="5"/>
    </row>
    <row r="507" spans="3:4">
      <c r="C507" s="5"/>
      <c r="D507" s="5"/>
    </row>
    <row r="508" spans="3:4">
      <c r="C508" s="5"/>
      <c r="D508" s="5"/>
    </row>
    <row r="509" spans="3:4">
      <c r="C509" s="5"/>
      <c r="D509" s="5"/>
    </row>
    <row r="510" spans="3:4">
      <c r="C510" s="5"/>
      <c r="D510" s="5"/>
    </row>
    <row r="511" spans="3:4">
      <c r="C511" s="5"/>
      <c r="D511" s="5"/>
    </row>
    <row r="512" spans="3:4">
      <c r="C512" s="5"/>
      <c r="D512" s="5"/>
    </row>
    <row r="513" spans="3:4">
      <c r="C513" s="5"/>
      <c r="D513" s="5"/>
    </row>
    <row r="514" spans="3:4">
      <c r="C514" s="5"/>
      <c r="D514" s="5"/>
    </row>
    <row r="515" spans="3:4">
      <c r="C515" s="5"/>
      <c r="D515" s="5"/>
    </row>
    <row r="516" spans="3:4">
      <c r="C516" s="5"/>
      <c r="D516" s="5"/>
    </row>
    <row r="517" spans="3:4">
      <c r="C517" s="5"/>
      <c r="D517" s="5"/>
    </row>
    <row r="518" spans="3:4">
      <c r="C518" s="5"/>
      <c r="D518" s="5"/>
    </row>
    <row r="519" spans="3:4">
      <c r="C519" s="5"/>
      <c r="D519" s="5"/>
    </row>
    <row r="520" spans="3:4">
      <c r="C520" s="5"/>
      <c r="D520" s="5"/>
    </row>
    <row r="521" spans="3:4">
      <c r="C521" s="5"/>
      <c r="D521" s="5"/>
    </row>
    <row r="522" spans="3:4">
      <c r="C522" s="5"/>
      <c r="D522" s="5"/>
    </row>
    <row r="523" spans="3:4">
      <c r="C523" s="5"/>
      <c r="D523" s="5"/>
    </row>
    <row r="524" spans="3:4">
      <c r="C524" s="5"/>
      <c r="D524" s="5"/>
    </row>
    <row r="525" spans="3:4">
      <c r="C525" s="5"/>
      <c r="D525" s="5"/>
    </row>
    <row r="526" spans="3:4">
      <c r="C526" s="5"/>
      <c r="D526" s="5"/>
    </row>
    <row r="527" spans="3:4">
      <c r="C527" s="5"/>
      <c r="D527" s="5"/>
    </row>
    <row r="528" spans="3:4">
      <c r="C528" s="5"/>
      <c r="D528" s="5"/>
    </row>
    <row r="529" spans="3:4">
      <c r="C529" s="5"/>
      <c r="D529" s="5"/>
    </row>
    <row r="530" spans="3:4">
      <c r="C530" s="5"/>
      <c r="D530" s="5"/>
    </row>
    <row r="531" spans="3:4">
      <c r="C531" s="5"/>
      <c r="D531" s="5"/>
    </row>
    <row r="532" spans="3:4">
      <c r="C532" s="5"/>
      <c r="D532" s="5"/>
    </row>
    <row r="533" spans="3:4">
      <c r="C533" s="5"/>
      <c r="D533" s="5"/>
    </row>
    <row r="534" spans="3:4">
      <c r="C534" s="5"/>
      <c r="D534" s="5"/>
    </row>
    <row r="535" spans="3:4">
      <c r="C535" s="5"/>
      <c r="D535" s="5"/>
    </row>
    <row r="536" spans="3:4">
      <c r="C536" s="5"/>
      <c r="D536" s="5"/>
    </row>
    <row r="537" spans="3:4">
      <c r="C537" s="5"/>
      <c r="D537" s="5"/>
    </row>
    <row r="538" spans="3:4">
      <c r="C538" s="5"/>
      <c r="D538" s="5"/>
    </row>
    <row r="539" spans="3:4">
      <c r="C539" s="5"/>
      <c r="D539" s="5"/>
    </row>
    <row r="540" spans="3:4">
      <c r="C540" s="5"/>
      <c r="D540" s="5"/>
    </row>
    <row r="541" spans="3:4">
      <c r="C541" s="5"/>
      <c r="D541" s="5"/>
    </row>
    <row r="542" spans="3:4">
      <c r="C542" s="5"/>
      <c r="D542" s="5"/>
    </row>
    <row r="543" spans="3:4">
      <c r="C543" s="5"/>
      <c r="D543" s="5"/>
    </row>
    <row r="544" spans="3:4">
      <c r="C544" s="5"/>
      <c r="D544" s="5"/>
    </row>
    <row r="545" spans="3:4">
      <c r="C545" s="5"/>
      <c r="D545" s="5"/>
    </row>
    <row r="546" spans="3:4">
      <c r="C546" s="5"/>
      <c r="D546" s="5"/>
    </row>
    <row r="547" spans="3:4">
      <c r="C547" s="5"/>
      <c r="D547" s="5"/>
    </row>
    <row r="548" spans="3:4">
      <c r="C548" s="5"/>
      <c r="D548" s="5"/>
    </row>
    <row r="549" spans="3:4">
      <c r="C549" s="5"/>
      <c r="D549" s="5"/>
    </row>
    <row r="550" spans="3:4">
      <c r="C550" s="5"/>
      <c r="D550" s="5"/>
    </row>
    <row r="551" spans="3:4">
      <c r="C551" s="5"/>
      <c r="D551" s="5"/>
    </row>
    <row r="552" spans="3:4">
      <c r="C552" s="5"/>
      <c r="D552" s="5"/>
    </row>
    <row r="553" spans="3:4">
      <c r="C553" s="5"/>
      <c r="D553" s="5"/>
    </row>
    <row r="554" spans="3:4">
      <c r="C554" s="5"/>
      <c r="D554" s="5"/>
    </row>
    <row r="555" spans="3:4">
      <c r="C555" s="5"/>
      <c r="D555" s="5"/>
    </row>
    <row r="556" spans="3:4">
      <c r="C556" s="5"/>
      <c r="D556" s="5"/>
    </row>
    <row r="557" spans="3:4">
      <c r="C557" s="5"/>
      <c r="D557" s="5"/>
    </row>
    <row r="558" spans="3:4">
      <c r="C558" s="5"/>
      <c r="D558" s="5"/>
    </row>
    <row r="559" spans="3:4">
      <c r="C559" s="5"/>
      <c r="D559" s="5"/>
    </row>
    <row r="560" spans="3:4">
      <c r="C560" s="5"/>
      <c r="D560" s="5"/>
    </row>
    <row r="561" spans="3:4">
      <c r="C561" s="5"/>
      <c r="D561" s="5"/>
    </row>
    <row r="562" spans="3:4">
      <c r="C562" s="5"/>
      <c r="D562" s="5"/>
    </row>
    <row r="563" spans="3:4">
      <c r="C563" s="5"/>
      <c r="D563" s="5"/>
    </row>
    <row r="564" spans="3:4">
      <c r="C564" s="5"/>
      <c r="D564" s="5"/>
    </row>
    <row r="565" spans="3:4">
      <c r="C565" s="5"/>
      <c r="D565" s="5"/>
    </row>
    <row r="566" spans="3:4">
      <c r="C566" s="5"/>
      <c r="D566" s="5"/>
    </row>
    <row r="567" spans="3:4">
      <c r="C567" s="5"/>
      <c r="D567" s="5"/>
    </row>
    <row r="568" spans="3:4">
      <c r="C568" s="5"/>
      <c r="D568" s="5"/>
    </row>
    <row r="569" spans="3:4">
      <c r="C569" s="5"/>
      <c r="D569" s="5"/>
    </row>
    <row r="570" spans="3:4">
      <c r="C570" s="5"/>
      <c r="D570" s="5"/>
    </row>
    <row r="571" spans="3:4">
      <c r="C571" s="5"/>
      <c r="D571" s="5"/>
    </row>
    <row r="572" spans="3:4">
      <c r="C572" s="5"/>
      <c r="D572" s="5"/>
    </row>
    <row r="573" spans="3:4">
      <c r="C573" s="5"/>
      <c r="D573" s="5"/>
    </row>
    <row r="574" spans="3:4">
      <c r="C574" s="5"/>
      <c r="D574" s="5"/>
    </row>
    <row r="575" spans="3:4">
      <c r="C575" s="5"/>
      <c r="D575" s="5"/>
    </row>
    <row r="576" spans="3:4">
      <c r="C576" s="5"/>
      <c r="D576" s="5"/>
    </row>
    <row r="577" spans="3:4">
      <c r="C577" s="5"/>
      <c r="D577" s="5"/>
    </row>
    <row r="578" spans="3:4">
      <c r="C578" s="5"/>
      <c r="D578" s="5"/>
    </row>
    <row r="579" spans="3:4">
      <c r="C579" s="5"/>
      <c r="D579" s="5"/>
    </row>
    <row r="580" spans="3:4">
      <c r="C580" s="5"/>
      <c r="D580" s="5"/>
    </row>
    <row r="581" spans="3:4">
      <c r="C581" s="5"/>
      <c r="D581" s="5"/>
    </row>
    <row r="582" spans="3:4">
      <c r="C582" s="5"/>
      <c r="D582" s="5"/>
    </row>
    <row r="583" spans="3:4">
      <c r="C583" s="5"/>
      <c r="D583" s="5"/>
    </row>
    <row r="584" spans="3:4">
      <c r="C584" s="5"/>
      <c r="D584" s="5"/>
    </row>
    <row r="585" spans="3:4">
      <c r="C585" s="5"/>
      <c r="D585" s="5"/>
    </row>
    <row r="586" spans="3:4">
      <c r="C586" s="5"/>
      <c r="D586" s="5"/>
    </row>
    <row r="587" spans="3:4">
      <c r="C587" s="5"/>
      <c r="D587" s="5"/>
    </row>
    <row r="588" spans="3:4">
      <c r="C588" s="5"/>
      <c r="D588" s="5"/>
    </row>
    <row r="589" spans="3:4">
      <c r="C589" s="5"/>
      <c r="D589" s="5"/>
    </row>
    <row r="590" spans="3:4">
      <c r="C590" s="5"/>
      <c r="D590" s="5"/>
    </row>
    <row r="591" spans="3:4">
      <c r="C591" s="5"/>
      <c r="D591" s="5"/>
    </row>
    <row r="592" spans="3:4">
      <c r="C592" s="5"/>
      <c r="D592" s="5"/>
    </row>
    <row r="593" spans="3:4">
      <c r="C593" s="5"/>
      <c r="D593" s="5"/>
    </row>
    <row r="594" spans="3:4">
      <c r="C594" s="5"/>
      <c r="D594" s="5"/>
    </row>
    <row r="595" spans="3:4">
      <c r="C595" s="5"/>
      <c r="D595" s="5"/>
    </row>
    <row r="596" spans="3:4">
      <c r="C596" s="5"/>
      <c r="D596" s="5"/>
    </row>
    <row r="597" spans="3:4">
      <c r="C597" s="5"/>
      <c r="D597" s="5"/>
    </row>
    <row r="598" spans="3:4">
      <c r="C598" s="5"/>
      <c r="D598" s="5"/>
    </row>
    <row r="599" spans="3:4">
      <c r="C599" s="5"/>
      <c r="D599" s="5"/>
    </row>
    <row r="600" spans="3:4">
      <c r="C600" s="5"/>
      <c r="D600" s="5"/>
    </row>
    <row r="601" spans="3:4">
      <c r="C601" s="5"/>
      <c r="D601" s="5"/>
    </row>
    <row r="602" spans="3:4">
      <c r="C602" s="5"/>
      <c r="D602" s="5"/>
    </row>
    <row r="603" spans="3:4">
      <c r="C603" s="5"/>
      <c r="D603" s="5"/>
    </row>
    <row r="604" spans="3:4">
      <c r="C604" s="5"/>
      <c r="D604" s="5"/>
    </row>
    <row r="605" spans="3:4">
      <c r="C605" s="5"/>
      <c r="D605" s="5"/>
    </row>
    <row r="606" spans="3:4">
      <c r="C606" s="5"/>
      <c r="D606" s="5"/>
    </row>
    <row r="607" spans="3:4">
      <c r="C607" s="5"/>
      <c r="D607" s="5"/>
    </row>
    <row r="608" spans="3:4">
      <c r="C608" s="5"/>
      <c r="D608" s="5"/>
    </row>
    <row r="609" spans="3:4">
      <c r="C609" s="5"/>
      <c r="D609" s="5"/>
    </row>
    <row r="610" spans="3:4">
      <c r="C610" s="5"/>
      <c r="D610" s="5"/>
    </row>
    <row r="611" spans="3:4">
      <c r="C611" s="5"/>
      <c r="D611" s="5"/>
    </row>
    <row r="612" spans="3:4">
      <c r="C612" s="5"/>
      <c r="D612" s="5"/>
    </row>
    <row r="613" spans="3:4">
      <c r="C613" s="5"/>
      <c r="D613" s="5"/>
    </row>
    <row r="614" spans="3:4">
      <c r="C614" s="5"/>
      <c r="D614" s="5"/>
    </row>
    <row r="615" spans="3:4">
      <c r="C615" s="5"/>
      <c r="D615" s="5"/>
    </row>
    <row r="616" spans="3:4">
      <c r="C616" s="5"/>
      <c r="D616" s="5"/>
    </row>
    <row r="617" spans="3:4">
      <c r="C617" s="5"/>
      <c r="D617" s="5"/>
    </row>
    <row r="618" spans="3:4">
      <c r="C618" s="5"/>
      <c r="D618" s="5"/>
    </row>
    <row r="619" spans="3:4">
      <c r="C619" s="5"/>
      <c r="D619" s="5"/>
    </row>
    <row r="620" spans="3:4">
      <c r="C620" s="5"/>
      <c r="D620" s="5"/>
    </row>
    <row r="621" spans="3:4">
      <c r="C621" s="5"/>
      <c r="D621" s="5"/>
    </row>
    <row r="622" spans="3:4">
      <c r="C622" s="5"/>
      <c r="D622" s="5"/>
    </row>
    <row r="623" spans="3:4">
      <c r="C623" s="5"/>
      <c r="D623" s="5"/>
    </row>
    <row r="624" spans="3:4">
      <c r="C624" s="5"/>
      <c r="D624" s="5"/>
    </row>
    <row r="625" spans="3:4">
      <c r="C625" s="5"/>
      <c r="D625" s="5"/>
    </row>
    <row r="626" spans="3:4">
      <c r="C626" s="5"/>
      <c r="D626" s="5"/>
    </row>
    <row r="627" spans="3:4">
      <c r="C627" s="5"/>
      <c r="D627" s="5"/>
    </row>
    <row r="628" spans="3:4">
      <c r="C628" s="5"/>
      <c r="D628" s="5"/>
    </row>
    <row r="629" spans="3:4">
      <c r="C629" s="5"/>
      <c r="D629" s="5"/>
    </row>
    <row r="630" spans="3:4">
      <c r="C630" s="5"/>
      <c r="D630" s="5"/>
    </row>
    <row r="631" spans="3:4">
      <c r="C631" s="5"/>
      <c r="D631" s="5"/>
    </row>
    <row r="632" spans="3:4">
      <c r="C632" s="5"/>
      <c r="D632" s="5"/>
    </row>
    <row r="633" spans="3:4">
      <c r="C633" s="5"/>
      <c r="D633" s="5"/>
    </row>
    <row r="634" spans="3:4">
      <c r="C634" s="5"/>
      <c r="D634" s="5"/>
    </row>
    <row r="635" spans="3:4">
      <c r="C635" s="5"/>
      <c r="D635" s="5"/>
    </row>
    <row r="636" spans="3:4">
      <c r="C636" s="5"/>
      <c r="D636" s="5"/>
    </row>
    <row r="637" spans="3:4">
      <c r="C637" s="5"/>
      <c r="D637" s="5"/>
    </row>
    <row r="638" spans="3:4">
      <c r="C638" s="5"/>
      <c r="D638" s="5"/>
    </row>
    <row r="639" spans="3:4">
      <c r="C639" s="5"/>
      <c r="D639" s="5"/>
    </row>
    <row r="640" spans="3:4">
      <c r="C640" s="5"/>
      <c r="D640" s="5"/>
    </row>
    <row r="641" spans="3:4">
      <c r="C641" s="5"/>
      <c r="D641" s="5"/>
    </row>
    <row r="642" spans="3:4">
      <c r="C642" s="5"/>
      <c r="D642" s="5"/>
    </row>
    <row r="643" spans="3:4">
      <c r="C643" s="5"/>
      <c r="D643" s="5"/>
    </row>
    <row r="644" spans="3:4">
      <c r="C644" s="5"/>
      <c r="D644" s="5"/>
    </row>
    <row r="645" spans="3:4">
      <c r="C645" s="5"/>
      <c r="D645" s="5"/>
    </row>
    <row r="646" spans="3:4">
      <c r="C646" s="5"/>
      <c r="D646" s="5"/>
    </row>
    <row r="647" spans="3:4">
      <c r="C647" s="5"/>
      <c r="D647" s="5"/>
    </row>
    <row r="648" spans="3:4">
      <c r="C648" s="5"/>
      <c r="D648" s="5"/>
    </row>
    <row r="649" spans="3:4">
      <c r="C649" s="5"/>
      <c r="D649" s="5"/>
    </row>
    <row r="650" spans="3:4">
      <c r="C650" s="5"/>
      <c r="D650" s="5"/>
    </row>
    <row r="651" spans="3:4">
      <c r="C651" s="5"/>
      <c r="D651" s="5"/>
    </row>
    <row r="652" spans="3:4">
      <c r="C652" s="5"/>
      <c r="D652" s="5"/>
    </row>
    <row r="653" spans="3:4">
      <c r="C653" s="5"/>
      <c r="D653" s="5"/>
    </row>
    <row r="654" spans="3:4">
      <c r="C654" s="5"/>
      <c r="D654" s="5"/>
    </row>
    <row r="655" spans="3:4">
      <c r="C655" s="5"/>
      <c r="D655" s="5"/>
    </row>
    <row r="656" spans="3:4">
      <c r="C656" s="5"/>
      <c r="D656" s="5"/>
    </row>
    <row r="657" spans="3:4">
      <c r="C657" s="5"/>
      <c r="D657" s="5"/>
    </row>
  </sheetData>
  <mergeCells count="21">
    <mergeCell ref="A56:H56"/>
    <mergeCell ref="A61:H61"/>
    <mergeCell ref="A72:H72"/>
    <mergeCell ref="A77:H77"/>
    <mergeCell ref="A82:H82"/>
    <mergeCell ref="A97:H97"/>
    <mergeCell ref="A51:H51"/>
    <mergeCell ref="D53:D55"/>
    <mergeCell ref="A5:H5"/>
    <mergeCell ref="A3:H3"/>
    <mergeCell ref="A4:B4"/>
    <mergeCell ref="A10:H10"/>
    <mergeCell ref="A15:H15"/>
    <mergeCell ref="A46:H46"/>
    <mergeCell ref="A20:H20"/>
    <mergeCell ref="A25:H25"/>
    <mergeCell ref="A30:H30"/>
    <mergeCell ref="A36:H36"/>
    <mergeCell ref="A41:H41"/>
    <mergeCell ref="A87:H87"/>
    <mergeCell ref="A92:H92"/>
  </mergeCells>
  <pageMargins left="0.7" right="0.7" top="0.75" bottom="0.75" header="0.3" footer="0.3"/>
  <pageSetup paperSize="9" scale="60" fitToHeight="0" orientation="portrait" r:id="rId1"/>
  <headerFooter differentFirst="1">
    <firstHeader xml:space="preserve">&amp;R&amp;G
</first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0"/>
  <sheetViews>
    <sheetView view="pageBreakPreview" topLeftCell="A10" zoomScale="60" zoomScaleNormal="55" workbookViewId="0">
      <selection activeCell="A15" sqref="A15:G15"/>
    </sheetView>
  </sheetViews>
  <sheetFormatPr defaultRowHeight="15"/>
  <cols>
    <col min="1" max="1" width="12.7109375" style="13" customWidth="1"/>
    <col min="2" max="2" width="11.5703125" style="13" customWidth="1"/>
    <col min="3" max="3" width="53" style="13" customWidth="1"/>
    <col min="4" max="4" width="16.7109375" style="13" customWidth="1"/>
    <col min="5" max="5" width="31.5703125" style="13" customWidth="1"/>
    <col min="6" max="6" width="24.5703125" style="13" customWidth="1"/>
    <col min="7" max="7" width="24" style="13" customWidth="1"/>
  </cols>
  <sheetData>
    <row r="1" spans="1:7">
      <c r="A1" s="694"/>
      <c r="B1" s="694"/>
      <c r="C1" s="694"/>
      <c r="D1" s="61"/>
      <c r="E1" s="61"/>
      <c r="F1" s="5"/>
      <c r="G1" s="5"/>
    </row>
    <row r="2" spans="1:7" ht="15" customHeight="1">
      <c r="A2" s="694" t="s">
        <v>97</v>
      </c>
      <c r="B2" s="694"/>
      <c r="C2" s="694"/>
      <c r="D2" s="5"/>
      <c r="E2" s="5"/>
      <c r="F2" s="5"/>
      <c r="G2" s="5"/>
    </row>
    <row r="3" spans="1:7" ht="16.5" customHeight="1">
      <c r="A3" s="695" t="s">
        <v>98</v>
      </c>
      <c r="B3" s="696"/>
      <c r="C3" s="696"/>
      <c r="D3" s="696"/>
      <c r="E3" s="696"/>
      <c r="F3" s="696"/>
      <c r="G3" s="696"/>
    </row>
    <row r="4" spans="1:7" ht="38.25" customHeight="1">
      <c r="A4" s="697" t="s">
        <v>104</v>
      </c>
      <c r="B4" s="697" t="s">
        <v>99</v>
      </c>
      <c r="C4" s="697"/>
      <c r="D4" s="697"/>
      <c r="E4" s="697" t="s">
        <v>67</v>
      </c>
      <c r="F4" s="697"/>
      <c r="G4" s="697"/>
    </row>
    <row r="5" spans="1:7" ht="133.5" customHeight="1">
      <c r="A5" s="697"/>
      <c r="B5" s="43" t="s">
        <v>100</v>
      </c>
      <c r="C5" s="43" t="s">
        <v>101</v>
      </c>
      <c r="D5" s="43" t="s">
        <v>149</v>
      </c>
      <c r="E5" s="51" t="s">
        <v>102</v>
      </c>
      <c r="F5" s="51" t="s">
        <v>32</v>
      </c>
      <c r="G5" s="43" t="s">
        <v>103</v>
      </c>
    </row>
    <row r="6" spans="1:7" ht="15.75" customHeight="1">
      <c r="A6" s="601" t="s">
        <v>153</v>
      </c>
      <c r="B6" s="612"/>
      <c r="C6" s="612"/>
      <c r="D6" s="612"/>
      <c r="E6" s="612"/>
      <c r="F6" s="612"/>
      <c r="G6" s="603"/>
    </row>
    <row r="7" spans="1:7" s="16" customFormat="1" ht="16.149999999999999" customHeight="1">
      <c r="A7" s="396">
        <v>50</v>
      </c>
      <c r="B7" s="396">
        <v>60</v>
      </c>
      <c r="C7" s="396">
        <v>45</v>
      </c>
      <c r="D7" s="396">
        <v>1</v>
      </c>
      <c r="E7" s="396">
        <v>8</v>
      </c>
      <c r="F7" s="396">
        <v>700</v>
      </c>
      <c r="G7" s="396">
        <v>6819000</v>
      </c>
    </row>
    <row r="8" spans="1:7" ht="15.75">
      <c r="A8" s="601" t="s">
        <v>186</v>
      </c>
      <c r="B8" s="612"/>
      <c r="C8" s="612"/>
      <c r="D8" s="612"/>
      <c r="E8" s="612"/>
      <c r="F8" s="612"/>
      <c r="G8" s="603"/>
    </row>
    <row r="9" spans="1:7" ht="15.75">
      <c r="A9" s="396">
        <v>14</v>
      </c>
      <c r="B9" s="396">
        <v>59</v>
      </c>
      <c r="C9" s="396">
        <v>1195</v>
      </c>
      <c r="D9" s="396">
        <v>5</v>
      </c>
      <c r="E9" s="396">
        <v>22</v>
      </c>
      <c r="F9" s="396">
        <v>140</v>
      </c>
      <c r="G9" s="396">
        <v>9850000</v>
      </c>
    </row>
    <row r="10" spans="1:7" ht="15.75" customHeight="1">
      <c r="A10" s="601" t="s">
        <v>283</v>
      </c>
      <c r="B10" s="612"/>
      <c r="C10" s="612"/>
      <c r="D10" s="612"/>
      <c r="E10" s="612"/>
      <c r="F10" s="612"/>
      <c r="G10" s="603"/>
    </row>
    <row r="11" spans="1:7" ht="15.75">
      <c r="A11" s="396">
        <v>5</v>
      </c>
      <c r="B11" s="396">
        <v>350</v>
      </c>
      <c r="C11" s="396">
        <v>82</v>
      </c>
      <c r="D11" s="396"/>
      <c r="E11" s="396">
        <v>5</v>
      </c>
      <c r="F11" s="396">
        <v>50</v>
      </c>
      <c r="G11" s="396">
        <v>1890000</v>
      </c>
    </row>
    <row r="12" spans="1:7" ht="15.75" customHeight="1">
      <c r="A12" s="601" t="s">
        <v>333</v>
      </c>
      <c r="B12" s="612"/>
      <c r="C12" s="612"/>
      <c r="D12" s="612"/>
      <c r="E12" s="612"/>
      <c r="F12" s="612"/>
      <c r="G12" s="603"/>
    </row>
    <row r="13" spans="1:7" ht="15.75">
      <c r="A13" s="494">
        <v>60</v>
      </c>
      <c r="B13" s="494">
        <v>160</v>
      </c>
      <c r="C13" s="494">
        <v>3000</v>
      </c>
      <c r="D13" s="493">
        <v>5</v>
      </c>
      <c r="E13" s="494">
        <v>148</v>
      </c>
      <c r="F13" s="494">
        <v>12449</v>
      </c>
      <c r="G13" s="494">
        <v>84649647</v>
      </c>
    </row>
    <row r="14" spans="1:7" ht="15.75" customHeight="1">
      <c r="A14" s="521"/>
      <c r="B14" s="521"/>
      <c r="C14" s="521"/>
      <c r="D14" s="521"/>
      <c r="E14" s="521"/>
      <c r="F14" s="521"/>
      <c r="G14" s="521"/>
    </row>
    <row r="15" spans="1:7" ht="15.75">
      <c r="A15" s="601" t="s">
        <v>399</v>
      </c>
      <c r="B15" s="612"/>
      <c r="C15" s="612"/>
      <c r="D15" s="612"/>
      <c r="E15" s="612"/>
      <c r="F15" s="612"/>
      <c r="G15" s="603"/>
    </row>
    <row r="16" spans="1:7" ht="15.75" customHeight="1">
      <c r="A16" s="396">
        <v>518</v>
      </c>
      <c r="B16" s="396">
        <v>556</v>
      </c>
      <c r="C16" s="396">
        <v>632</v>
      </c>
      <c r="D16" s="396">
        <v>15</v>
      </c>
      <c r="E16" s="396">
        <v>68</v>
      </c>
      <c r="F16" s="396">
        <v>2099</v>
      </c>
      <c r="G16" s="396">
        <v>70408016</v>
      </c>
    </row>
    <row r="17" spans="1:7" ht="15.75">
      <c r="A17" s="601" t="s">
        <v>409</v>
      </c>
      <c r="B17" s="612"/>
      <c r="C17" s="612"/>
      <c r="D17" s="612"/>
      <c r="E17" s="612"/>
      <c r="F17" s="612"/>
      <c r="G17" s="603"/>
    </row>
    <row r="18" spans="1:7" ht="15.75" customHeight="1">
      <c r="A18" s="396">
        <v>106</v>
      </c>
      <c r="B18" s="396">
        <v>1157</v>
      </c>
      <c r="C18" s="396">
        <v>1527</v>
      </c>
      <c r="D18" s="396">
        <v>53</v>
      </c>
      <c r="E18" s="396">
        <v>165</v>
      </c>
      <c r="F18" s="396">
        <v>2000</v>
      </c>
      <c r="G18" s="396" t="s">
        <v>416</v>
      </c>
    </row>
    <row r="19" spans="1:7" ht="15.75" customHeight="1">
      <c r="A19" s="601" t="s">
        <v>421</v>
      </c>
      <c r="B19" s="612"/>
      <c r="C19" s="612"/>
      <c r="D19" s="612"/>
      <c r="E19" s="612"/>
      <c r="F19" s="612"/>
      <c r="G19" s="603"/>
    </row>
    <row r="20" spans="1:7" ht="15.75">
      <c r="A20" s="396">
        <v>52</v>
      </c>
      <c r="B20" s="396">
        <v>30</v>
      </c>
      <c r="C20" s="396">
        <v>98</v>
      </c>
      <c r="D20" s="396">
        <v>4</v>
      </c>
      <c r="E20" s="396">
        <v>8</v>
      </c>
      <c r="F20" s="396">
        <v>210</v>
      </c>
      <c r="G20" s="396">
        <v>2130000</v>
      </c>
    </row>
    <row r="21" spans="1:7" ht="15.75">
      <c r="A21" s="624" t="s">
        <v>480</v>
      </c>
      <c r="B21" s="625"/>
      <c r="C21" s="625"/>
      <c r="D21" s="625"/>
      <c r="E21" s="625"/>
      <c r="F21" s="625"/>
      <c r="G21" s="626"/>
    </row>
    <row r="22" spans="1:7" ht="15.75">
      <c r="A22" s="396">
        <v>4</v>
      </c>
      <c r="B22" s="396">
        <v>104</v>
      </c>
      <c r="C22" s="396">
        <v>10</v>
      </c>
      <c r="D22" s="396">
        <v>1</v>
      </c>
      <c r="E22" s="396">
        <v>4</v>
      </c>
      <c r="F22" s="396">
        <v>80</v>
      </c>
      <c r="G22" s="396">
        <v>1365000</v>
      </c>
    </row>
    <row r="23" spans="1:7" ht="15.75">
      <c r="A23" s="601" t="s">
        <v>498</v>
      </c>
      <c r="B23" s="612"/>
      <c r="C23" s="612"/>
      <c r="D23" s="612"/>
      <c r="E23" s="612"/>
      <c r="F23" s="612"/>
      <c r="G23" s="603"/>
    </row>
    <row r="24" spans="1:7" ht="15.75">
      <c r="A24" s="396">
        <v>99</v>
      </c>
      <c r="B24" s="396">
        <v>2770</v>
      </c>
      <c r="C24" s="396">
        <v>1050</v>
      </c>
      <c r="D24" s="396">
        <v>2</v>
      </c>
      <c r="E24" s="396">
        <v>200</v>
      </c>
      <c r="F24" s="396">
        <v>3950</v>
      </c>
      <c r="G24" s="522">
        <v>155532500</v>
      </c>
    </row>
    <row r="25" spans="1:7" ht="15.75">
      <c r="A25" s="620" t="s">
        <v>515</v>
      </c>
      <c r="B25" s="691"/>
      <c r="C25" s="692"/>
      <c r="D25" s="692"/>
      <c r="E25" s="692"/>
      <c r="F25" s="692"/>
      <c r="G25" s="693"/>
    </row>
    <row r="26" spans="1:7" ht="15.75">
      <c r="A26" s="409">
        <v>23</v>
      </c>
      <c r="B26" s="409">
        <v>120</v>
      </c>
      <c r="C26" s="409">
        <v>80</v>
      </c>
      <c r="D26" s="409">
        <v>200</v>
      </c>
      <c r="E26" s="409">
        <v>200</v>
      </c>
      <c r="F26" s="409">
        <v>2000</v>
      </c>
      <c r="G26" s="409">
        <v>25000000</v>
      </c>
    </row>
    <row r="27" spans="1:7" ht="15.75" customHeight="1">
      <c r="A27" s="601" t="s">
        <v>552</v>
      </c>
      <c r="B27" s="602"/>
      <c r="C27" s="602"/>
      <c r="D27" s="602"/>
      <c r="E27" s="602"/>
      <c r="F27" s="602"/>
      <c r="G27" s="603"/>
    </row>
    <row r="28" spans="1:7" ht="15.75">
      <c r="A28" s="396">
        <v>1052</v>
      </c>
      <c r="B28" s="396">
        <v>1026</v>
      </c>
      <c r="C28" s="396">
        <v>1738</v>
      </c>
      <c r="D28" s="396">
        <v>66</v>
      </c>
      <c r="E28" s="396">
        <v>705</v>
      </c>
      <c r="F28" s="396">
        <v>13335</v>
      </c>
      <c r="G28" s="396">
        <v>27639750</v>
      </c>
    </row>
    <row r="29" spans="1:7" ht="15.75">
      <c r="A29" s="601" t="s">
        <v>588</v>
      </c>
      <c r="B29" s="602"/>
      <c r="C29" s="602"/>
      <c r="D29" s="602"/>
      <c r="E29" s="602"/>
      <c r="F29" s="602"/>
      <c r="G29" s="603"/>
    </row>
    <row r="30" spans="1:7" ht="15.75">
      <c r="A30" s="396">
        <v>45</v>
      </c>
      <c r="B30" s="396">
        <v>37</v>
      </c>
      <c r="C30" s="396"/>
      <c r="D30" s="396"/>
      <c r="E30" s="396">
        <v>24</v>
      </c>
      <c r="F30" s="492">
        <v>215</v>
      </c>
      <c r="G30" s="494">
        <v>415875</v>
      </c>
    </row>
    <row r="31" spans="1:7" ht="15.75" customHeight="1">
      <c r="A31" s="601" t="s">
        <v>623</v>
      </c>
      <c r="B31" s="602"/>
      <c r="C31" s="602"/>
      <c r="D31" s="602"/>
      <c r="E31" s="602"/>
      <c r="F31" s="602"/>
      <c r="G31" s="603"/>
    </row>
    <row r="32" spans="1:7" ht="15.75">
      <c r="A32" s="524">
        <v>42</v>
      </c>
      <c r="B32" s="524">
        <v>32</v>
      </c>
      <c r="C32" s="525">
        <v>156</v>
      </c>
      <c r="D32" s="524">
        <v>3</v>
      </c>
      <c r="E32" s="524">
        <v>16</v>
      </c>
      <c r="F32" s="524">
        <v>635</v>
      </c>
      <c r="G32" s="525">
        <v>2000050</v>
      </c>
    </row>
    <row r="33" spans="1:7" ht="15.75" customHeight="1">
      <c r="A33" s="601" t="s">
        <v>642</v>
      </c>
      <c r="B33" s="602"/>
      <c r="C33" s="602"/>
      <c r="D33" s="602"/>
      <c r="E33" s="602"/>
      <c r="F33" s="602"/>
      <c r="G33" s="603"/>
    </row>
    <row r="34" spans="1:7" ht="15.75">
      <c r="A34" s="396">
        <v>302</v>
      </c>
      <c r="B34" s="396">
        <v>502</v>
      </c>
      <c r="C34" s="396">
        <v>118</v>
      </c>
      <c r="D34" s="396">
        <v>28</v>
      </c>
      <c r="E34" s="396">
        <v>236</v>
      </c>
      <c r="F34" s="396">
        <v>5680</v>
      </c>
      <c r="G34" s="396">
        <v>9100000</v>
      </c>
    </row>
    <row r="35" spans="1:7" ht="15.75">
      <c r="A35" s="601" t="s">
        <v>740</v>
      </c>
      <c r="B35" s="602"/>
      <c r="C35" s="602"/>
      <c r="D35" s="602"/>
      <c r="E35" s="602"/>
      <c r="F35" s="602"/>
      <c r="G35" s="603"/>
    </row>
    <row r="36" spans="1:7" ht="15.75">
      <c r="A36" s="396">
        <v>59</v>
      </c>
      <c r="B36" s="396">
        <v>180</v>
      </c>
      <c r="C36" s="396">
        <v>160</v>
      </c>
      <c r="D36" s="396">
        <v>100</v>
      </c>
      <c r="E36" s="396">
        <v>123</v>
      </c>
      <c r="F36" s="396">
        <v>1293</v>
      </c>
      <c r="G36" s="396">
        <v>9258244</v>
      </c>
    </row>
    <row r="37" spans="1:7" ht="15.75">
      <c r="A37" s="601" t="s">
        <v>752</v>
      </c>
      <c r="B37" s="602"/>
      <c r="C37" s="602"/>
      <c r="D37" s="602"/>
      <c r="E37" s="602"/>
      <c r="F37" s="602"/>
      <c r="G37" s="603"/>
    </row>
    <row r="38" spans="1:7" ht="15.75">
      <c r="A38" s="396">
        <v>20</v>
      </c>
      <c r="B38" s="396">
        <v>215</v>
      </c>
      <c r="C38" s="396">
        <v>1</v>
      </c>
      <c r="D38" s="396">
        <v>0</v>
      </c>
      <c r="E38" s="396">
        <v>5</v>
      </c>
      <c r="F38" s="396">
        <v>235</v>
      </c>
      <c r="G38" s="396">
        <v>2490000</v>
      </c>
    </row>
    <row r="39" spans="1:7" ht="15.75">
      <c r="A39" s="601" t="s">
        <v>789</v>
      </c>
      <c r="B39" s="602"/>
      <c r="C39" s="602"/>
      <c r="D39" s="602"/>
      <c r="E39" s="602"/>
      <c r="F39" s="602"/>
      <c r="G39" s="603"/>
    </row>
    <row r="40" spans="1:7" ht="15.75">
      <c r="A40" s="396">
        <v>155</v>
      </c>
      <c r="B40" s="396">
        <v>557</v>
      </c>
      <c r="C40" s="396">
        <v>898</v>
      </c>
      <c r="D40" s="396">
        <v>29</v>
      </c>
      <c r="E40" s="396">
        <v>107</v>
      </c>
      <c r="F40" s="396">
        <v>1639</v>
      </c>
      <c r="G40" s="523">
        <v>10193700</v>
      </c>
    </row>
    <row r="41" spans="1:7" ht="15.75">
      <c r="A41" s="601" t="s">
        <v>923</v>
      </c>
      <c r="B41" s="602"/>
      <c r="C41" s="602"/>
      <c r="D41" s="602"/>
      <c r="E41" s="602"/>
      <c r="F41" s="602"/>
      <c r="G41" s="603"/>
    </row>
    <row r="42" spans="1:7" ht="15.75">
      <c r="A42" s="396">
        <f>SUM(A1:A41)</f>
        <v>2606</v>
      </c>
      <c r="B42" s="396">
        <f t="shared" ref="B42:G42" si="0">SUM(B1:B41)</f>
        <v>7915</v>
      </c>
      <c r="C42" s="396">
        <f t="shared" si="0"/>
        <v>10790</v>
      </c>
      <c r="D42" s="396">
        <f t="shared" si="0"/>
        <v>512</v>
      </c>
      <c r="E42" s="396">
        <f t="shared" si="0"/>
        <v>2044</v>
      </c>
      <c r="F42" s="396">
        <f t="shared" si="0"/>
        <v>46710</v>
      </c>
      <c r="G42" s="396">
        <f t="shared" si="0"/>
        <v>418741782</v>
      </c>
    </row>
    <row r="43" spans="1:7">
      <c r="A43" s="5"/>
      <c r="B43" s="5"/>
      <c r="C43" s="5"/>
      <c r="D43" s="5"/>
      <c r="E43" s="5"/>
      <c r="F43" s="5"/>
      <c r="G43" s="5"/>
    </row>
    <row r="44" spans="1:7">
      <c r="A44" s="5"/>
      <c r="B44" s="5"/>
      <c r="C44" s="5"/>
      <c r="D44" s="5"/>
      <c r="E44" s="5"/>
      <c r="F44" s="5"/>
      <c r="G44" s="5"/>
    </row>
    <row r="45" spans="1:7">
      <c r="A45" s="5"/>
      <c r="B45" s="5"/>
      <c r="C45" s="5"/>
      <c r="D45" s="5"/>
      <c r="E45" s="5"/>
      <c r="F45" s="5"/>
      <c r="G45" s="5"/>
    </row>
    <row r="46" spans="1:7">
      <c r="A46" s="5"/>
      <c r="B46" s="5"/>
      <c r="C46" s="5"/>
      <c r="D46" s="5"/>
      <c r="E46" s="5"/>
      <c r="F46" s="5"/>
      <c r="G46" s="5"/>
    </row>
    <row r="47" spans="1:7">
      <c r="A47" s="5"/>
      <c r="B47" s="5"/>
      <c r="C47" s="5"/>
      <c r="D47" s="5"/>
      <c r="E47" s="5"/>
      <c r="F47" s="5"/>
      <c r="G47" s="5"/>
    </row>
    <row r="48" spans="1:7">
      <c r="A48" s="5"/>
      <c r="B48" s="5"/>
      <c r="C48" s="5"/>
      <c r="D48" s="5"/>
      <c r="E48" s="5"/>
      <c r="F48" s="5"/>
      <c r="G48" s="5"/>
    </row>
    <row r="49" spans="1:7">
      <c r="A49" s="5"/>
      <c r="B49" s="5"/>
      <c r="C49" s="5"/>
      <c r="D49" s="5"/>
      <c r="E49" s="5"/>
      <c r="F49" s="5"/>
      <c r="G49" s="5"/>
    </row>
    <row r="50" spans="1:7">
      <c r="A50" s="5"/>
      <c r="B50" s="5"/>
      <c r="C50" s="5"/>
      <c r="D50" s="5"/>
      <c r="E50" s="5"/>
      <c r="F50" s="5"/>
      <c r="G50" s="5"/>
    </row>
    <row r="51" spans="1:7">
      <c r="A51" s="5"/>
      <c r="B51" s="5"/>
      <c r="C51" s="5"/>
      <c r="D51" s="5"/>
      <c r="E51" s="5"/>
      <c r="F51" s="5"/>
      <c r="G51" s="5"/>
    </row>
    <row r="52" spans="1:7">
      <c r="A52" s="5"/>
      <c r="B52" s="5"/>
      <c r="C52" s="5"/>
      <c r="D52" s="5"/>
      <c r="E52" s="5"/>
      <c r="F52" s="5"/>
      <c r="G52" s="5"/>
    </row>
    <row r="53" spans="1:7">
      <c r="A53" s="5"/>
      <c r="B53" s="5"/>
      <c r="C53" s="5"/>
      <c r="D53" s="5"/>
      <c r="E53" s="5"/>
      <c r="F53" s="5"/>
      <c r="G53" s="5"/>
    </row>
    <row r="54" spans="1:7">
      <c r="A54" s="5"/>
      <c r="B54" s="5"/>
      <c r="C54" s="5"/>
      <c r="D54" s="5"/>
      <c r="E54" s="5"/>
      <c r="F54" s="5"/>
      <c r="G54" s="5"/>
    </row>
    <row r="55" spans="1:7">
      <c r="A55" s="5"/>
      <c r="B55" s="5"/>
      <c r="C55" s="5"/>
      <c r="D55" s="5"/>
      <c r="E55" s="5"/>
      <c r="F55" s="5"/>
      <c r="G55" s="5"/>
    </row>
    <row r="56" spans="1:7">
      <c r="A56" s="5"/>
      <c r="B56" s="5"/>
      <c r="C56" s="5"/>
      <c r="D56" s="5"/>
      <c r="E56" s="5"/>
      <c r="F56" s="5"/>
      <c r="G56" s="5"/>
    </row>
    <row r="57" spans="1:7">
      <c r="A57" s="5"/>
      <c r="B57" s="5"/>
      <c r="C57" s="5"/>
      <c r="D57" s="5"/>
      <c r="E57" s="5"/>
      <c r="F57" s="5"/>
      <c r="G57" s="5"/>
    </row>
    <row r="58" spans="1:7">
      <c r="A58" s="5"/>
      <c r="B58" s="5"/>
      <c r="C58" s="5"/>
      <c r="D58" s="5"/>
      <c r="E58" s="5"/>
      <c r="F58" s="5"/>
      <c r="G58" s="5"/>
    </row>
    <row r="59" spans="1:7">
      <c r="A59" s="5"/>
      <c r="B59" s="5"/>
      <c r="C59" s="5"/>
      <c r="D59" s="5"/>
      <c r="E59" s="5"/>
      <c r="F59" s="5"/>
      <c r="G59" s="5"/>
    </row>
    <row r="60" spans="1:7">
      <c r="A60" s="5"/>
      <c r="B60" s="5"/>
      <c r="C60" s="5"/>
      <c r="D60" s="5"/>
      <c r="E60" s="5"/>
      <c r="F60" s="5"/>
      <c r="G60" s="5"/>
    </row>
    <row r="61" spans="1:7">
      <c r="A61" s="5"/>
      <c r="B61" s="5"/>
      <c r="C61" s="5"/>
      <c r="D61" s="5"/>
      <c r="E61" s="5"/>
      <c r="F61" s="5"/>
      <c r="G61" s="5"/>
    </row>
    <row r="62" spans="1:7">
      <c r="A62" s="5"/>
      <c r="B62" s="5"/>
      <c r="C62" s="5"/>
      <c r="D62" s="5"/>
      <c r="E62" s="5"/>
      <c r="F62" s="5"/>
      <c r="G62" s="5"/>
    </row>
    <row r="63" spans="1:7">
      <c r="A63" s="5"/>
      <c r="B63" s="5"/>
      <c r="C63" s="5"/>
      <c r="D63" s="5"/>
      <c r="E63" s="5"/>
      <c r="F63" s="5"/>
      <c r="G63" s="5"/>
    </row>
    <row r="64" spans="1:7">
      <c r="A64" s="5"/>
      <c r="B64" s="5"/>
      <c r="C64" s="5"/>
      <c r="D64" s="5"/>
      <c r="E64" s="5"/>
      <c r="F64" s="5"/>
      <c r="G64" s="5"/>
    </row>
    <row r="65" spans="1:7">
      <c r="A65" s="5"/>
      <c r="B65" s="5"/>
      <c r="C65" s="5"/>
      <c r="D65" s="5"/>
      <c r="E65" s="5"/>
      <c r="F65" s="5"/>
      <c r="G65" s="5"/>
    </row>
    <row r="66" spans="1:7">
      <c r="A66" s="5"/>
      <c r="B66" s="5"/>
      <c r="C66" s="5"/>
      <c r="D66" s="5"/>
      <c r="E66" s="5"/>
      <c r="F66" s="5"/>
      <c r="G66" s="5"/>
    </row>
    <row r="67" spans="1:7">
      <c r="A67" s="5"/>
      <c r="B67" s="5"/>
      <c r="C67" s="5"/>
      <c r="D67" s="5"/>
      <c r="E67" s="5"/>
      <c r="F67" s="5"/>
      <c r="G67" s="5"/>
    </row>
    <row r="68" spans="1:7">
      <c r="A68" s="5"/>
      <c r="B68" s="5"/>
      <c r="C68" s="5"/>
      <c r="D68" s="5"/>
      <c r="E68" s="5"/>
      <c r="F68" s="5"/>
      <c r="G68" s="5"/>
    </row>
    <row r="69" spans="1:7">
      <c r="A69" s="5"/>
      <c r="B69" s="5"/>
      <c r="C69" s="5"/>
      <c r="D69" s="5"/>
      <c r="E69" s="5"/>
      <c r="F69" s="5"/>
      <c r="G69" s="5"/>
    </row>
    <row r="70" spans="1:7">
      <c r="A70" s="5"/>
      <c r="B70" s="5"/>
      <c r="C70" s="5"/>
      <c r="D70" s="5"/>
      <c r="E70" s="5"/>
      <c r="F70" s="5"/>
      <c r="G70" s="5"/>
    </row>
    <row r="71" spans="1:7">
      <c r="A71" s="5"/>
      <c r="B71" s="5"/>
      <c r="C71" s="5"/>
      <c r="D71" s="5"/>
      <c r="E71" s="5"/>
      <c r="F71" s="5"/>
      <c r="G71" s="5"/>
    </row>
    <row r="72" spans="1:7">
      <c r="A72" s="5"/>
      <c r="B72" s="5"/>
      <c r="C72" s="5"/>
      <c r="D72" s="5"/>
      <c r="E72" s="5"/>
      <c r="F72" s="5"/>
      <c r="G72" s="5"/>
    </row>
    <row r="73" spans="1:7">
      <c r="A73" s="5"/>
      <c r="B73" s="5"/>
      <c r="C73" s="5"/>
      <c r="D73" s="5"/>
      <c r="E73" s="5"/>
      <c r="F73" s="5"/>
      <c r="G73" s="5"/>
    </row>
    <row r="74" spans="1:7">
      <c r="A74" s="5"/>
      <c r="B74" s="5"/>
      <c r="C74" s="5"/>
      <c r="D74" s="5"/>
      <c r="E74" s="5"/>
      <c r="F74" s="5"/>
      <c r="G74" s="5"/>
    </row>
    <row r="75" spans="1:7">
      <c r="A75" s="5"/>
      <c r="B75" s="5"/>
      <c r="C75" s="5"/>
      <c r="D75" s="5"/>
      <c r="E75" s="5"/>
      <c r="F75" s="5"/>
      <c r="G75" s="5"/>
    </row>
    <row r="76" spans="1:7">
      <c r="A76" s="5"/>
      <c r="B76" s="5"/>
      <c r="C76" s="5"/>
      <c r="D76" s="5"/>
      <c r="E76" s="5"/>
      <c r="F76" s="5"/>
      <c r="G76" s="5"/>
    </row>
    <row r="77" spans="1:7">
      <c r="A77" s="5"/>
      <c r="B77" s="5"/>
      <c r="C77" s="5"/>
      <c r="D77" s="5"/>
      <c r="E77" s="5"/>
      <c r="F77" s="5"/>
      <c r="G77" s="5"/>
    </row>
    <row r="78" spans="1:7">
      <c r="A78" s="5"/>
      <c r="B78" s="5"/>
      <c r="C78" s="5"/>
      <c r="D78" s="5"/>
      <c r="E78" s="5"/>
      <c r="F78" s="5"/>
      <c r="G78" s="5"/>
    </row>
    <row r="79" spans="1:7">
      <c r="A79" s="5"/>
      <c r="B79" s="5"/>
      <c r="C79" s="5"/>
      <c r="D79" s="5"/>
      <c r="E79" s="5"/>
      <c r="F79" s="5"/>
      <c r="G79" s="5"/>
    </row>
    <row r="80" spans="1:7">
      <c r="A80" s="5"/>
      <c r="B80" s="5"/>
      <c r="C80" s="5"/>
      <c r="D80" s="5"/>
      <c r="E80" s="5"/>
      <c r="F80" s="5"/>
      <c r="G80" s="5"/>
    </row>
    <row r="81" spans="1:7">
      <c r="A81" s="5"/>
      <c r="B81" s="5"/>
      <c r="C81" s="5"/>
      <c r="D81" s="5"/>
      <c r="E81" s="5"/>
      <c r="F81" s="5"/>
      <c r="G81" s="5"/>
    </row>
    <row r="82" spans="1:7">
      <c r="A82" s="5"/>
      <c r="B82" s="5"/>
      <c r="C82" s="5"/>
      <c r="D82" s="5"/>
      <c r="E82" s="5"/>
      <c r="F82" s="5"/>
      <c r="G82" s="5"/>
    </row>
    <row r="83" spans="1:7">
      <c r="A83" s="5"/>
      <c r="B83" s="5"/>
      <c r="C83" s="5"/>
      <c r="D83" s="5"/>
      <c r="E83" s="5"/>
      <c r="F83" s="5"/>
      <c r="G83" s="5"/>
    </row>
    <row r="84" spans="1:7">
      <c r="A84" s="5"/>
      <c r="B84" s="5"/>
      <c r="C84" s="5"/>
      <c r="D84" s="5"/>
      <c r="E84" s="5"/>
      <c r="F84" s="5"/>
      <c r="G84" s="5"/>
    </row>
    <row r="85" spans="1:7">
      <c r="A85" s="5"/>
      <c r="B85" s="5"/>
      <c r="C85" s="5"/>
      <c r="D85" s="5"/>
      <c r="E85" s="5"/>
      <c r="F85" s="5"/>
      <c r="G85" s="5"/>
    </row>
    <row r="86" spans="1:7">
      <c r="A86" s="5"/>
      <c r="B86" s="5"/>
      <c r="C86" s="5"/>
      <c r="D86" s="5"/>
      <c r="E86" s="5"/>
      <c r="F86" s="5"/>
      <c r="G86" s="5"/>
    </row>
    <row r="87" spans="1:7">
      <c r="A87" s="5"/>
      <c r="B87" s="5"/>
      <c r="C87" s="5"/>
      <c r="D87" s="5"/>
      <c r="E87" s="5"/>
      <c r="F87" s="5"/>
      <c r="G87" s="5"/>
    </row>
    <row r="88" spans="1:7">
      <c r="A88" s="5"/>
      <c r="B88" s="5"/>
      <c r="C88" s="5"/>
      <c r="D88" s="5"/>
      <c r="E88" s="5"/>
      <c r="F88" s="5"/>
      <c r="G88" s="5"/>
    </row>
    <row r="89" spans="1:7">
      <c r="A89" s="5"/>
      <c r="B89" s="5"/>
      <c r="C89" s="5"/>
      <c r="D89" s="5"/>
      <c r="E89" s="5"/>
      <c r="F89" s="5"/>
      <c r="G89" s="5"/>
    </row>
    <row r="90" spans="1:7">
      <c r="A90" s="5"/>
      <c r="B90" s="5"/>
      <c r="C90" s="5"/>
      <c r="D90" s="5"/>
      <c r="E90" s="5"/>
      <c r="F90" s="5"/>
      <c r="G90" s="5"/>
    </row>
    <row r="91" spans="1:7">
      <c r="A91" s="5"/>
      <c r="B91" s="5"/>
      <c r="C91" s="5"/>
      <c r="D91" s="5"/>
      <c r="E91" s="5"/>
      <c r="F91" s="5"/>
      <c r="G91" s="5"/>
    </row>
    <row r="92" spans="1:7">
      <c r="A92" s="5"/>
      <c r="B92" s="5"/>
      <c r="C92" s="5"/>
      <c r="D92" s="5"/>
      <c r="E92" s="5"/>
      <c r="F92" s="5"/>
      <c r="G92" s="5"/>
    </row>
    <row r="93" spans="1:7">
      <c r="A93" s="5"/>
      <c r="B93" s="5"/>
      <c r="C93" s="5"/>
      <c r="D93" s="5"/>
      <c r="E93" s="5"/>
      <c r="F93" s="5"/>
      <c r="G93" s="5"/>
    </row>
    <row r="94" spans="1:7">
      <c r="A94" s="5"/>
      <c r="B94" s="5"/>
      <c r="C94" s="5"/>
      <c r="D94" s="5"/>
      <c r="E94" s="5"/>
      <c r="F94" s="5"/>
      <c r="G94" s="5"/>
    </row>
    <row r="95" spans="1:7">
      <c r="A95" s="5"/>
      <c r="B95" s="5"/>
      <c r="C95" s="5"/>
      <c r="D95" s="5"/>
      <c r="E95" s="5"/>
      <c r="F95" s="5"/>
      <c r="G95" s="5"/>
    </row>
    <row r="96" spans="1:7">
      <c r="A96" s="5"/>
      <c r="B96" s="5"/>
      <c r="C96" s="5"/>
      <c r="D96" s="5"/>
      <c r="E96" s="5"/>
      <c r="F96" s="5"/>
      <c r="G96" s="5"/>
    </row>
    <row r="97" spans="1:7">
      <c r="A97" s="5"/>
      <c r="B97" s="5"/>
      <c r="C97" s="5"/>
      <c r="D97" s="5"/>
      <c r="E97" s="5"/>
      <c r="F97" s="5"/>
      <c r="G97" s="5"/>
    </row>
    <row r="98" spans="1:7">
      <c r="A98" s="5"/>
      <c r="B98" s="5"/>
      <c r="C98" s="5"/>
      <c r="D98" s="5"/>
      <c r="E98" s="5"/>
      <c r="F98" s="5"/>
      <c r="G98" s="5"/>
    </row>
    <row r="99" spans="1:7">
      <c r="A99" s="5"/>
      <c r="B99" s="5"/>
      <c r="C99" s="5"/>
      <c r="D99" s="5"/>
      <c r="E99" s="5"/>
      <c r="F99" s="5"/>
      <c r="G99" s="5"/>
    </row>
    <row r="100" spans="1:7">
      <c r="A100" s="5"/>
      <c r="B100" s="5"/>
      <c r="C100" s="5"/>
      <c r="D100" s="5"/>
      <c r="E100" s="5"/>
      <c r="F100" s="5"/>
      <c r="G100" s="5"/>
    </row>
    <row r="101" spans="1:7">
      <c r="A101" s="5"/>
      <c r="B101" s="5"/>
      <c r="C101" s="5"/>
      <c r="D101" s="5"/>
      <c r="E101" s="5"/>
      <c r="F101" s="5"/>
      <c r="G101" s="5"/>
    </row>
    <row r="102" spans="1:7">
      <c r="A102" s="5"/>
      <c r="B102" s="5"/>
      <c r="C102" s="5"/>
      <c r="D102" s="5"/>
      <c r="E102" s="5"/>
      <c r="F102" s="5"/>
      <c r="G102" s="5"/>
    </row>
    <row r="103" spans="1:7">
      <c r="A103" s="5"/>
      <c r="B103" s="5"/>
      <c r="C103" s="5"/>
      <c r="D103" s="5"/>
      <c r="E103" s="5"/>
      <c r="F103" s="5"/>
      <c r="G103" s="5"/>
    </row>
    <row r="104" spans="1:7">
      <c r="A104" s="5"/>
      <c r="B104" s="5"/>
      <c r="C104" s="5"/>
      <c r="D104" s="5"/>
      <c r="E104" s="5"/>
      <c r="F104" s="5"/>
      <c r="G104" s="5"/>
    </row>
    <row r="105" spans="1:7">
      <c r="A105" s="5"/>
      <c r="B105" s="5"/>
      <c r="C105" s="5"/>
      <c r="D105" s="5"/>
      <c r="E105" s="5"/>
      <c r="F105" s="5"/>
      <c r="G105" s="5"/>
    </row>
    <row r="106" spans="1:7">
      <c r="A106" s="5"/>
      <c r="B106" s="5"/>
      <c r="C106" s="5"/>
      <c r="D106" s="5"/>
      <c r="E106" s="5"/>
      <c r="F106" s="5"/>
      <c r="G106" s="5"/>
    </row>
    <row r="107" spans="1:7">
      <c r="A107" s="5"/>
      <c r="B107" s="5"/>
      <c r="C107" s="5"/>
      <c r="D107" s="5"/>
      <c r="E107" s="5"/>
      <c r="F107" s="5"/>
      <c r="G107" s="5"/>
    </row>
    <row r="108" spans="1:7">
      <c r="A108" s="5"/>
      <c r="B108" s="5"/>
      <c r="C108" s="5"/>
      <c r="D108" s="5"/>
      <c r="E108" s="5"/>
      <c r="F108" s="5"/>
      <c r="G108" s="5"/>
    </row>
    <row r="109" spans="1:7">
      <c r="A109" s="5"/>
      <c r="B109" s="5"/>
      <c r="C109" s="5"/>
      <c r="D109" s="5"/>
      <c r="E109" s="5"/>
      <c r="F109" s="5"/>
      <c r="G109" s="5"/>
    </row>
    <row r="110" spans="1:7">
      <c r="A110" s="5"/>
      <c r="B110" s="5"/>
      <c r="C110" s="5"/>
      <c r="D110" s="5"/>
      <c r="E110" s="5"/>
      <c r="F110" s="5"/>
      <c r="G110" s="5"/>
    </row>
    <row r="111" spans="1:7">
      <c r="A111" s="5"/>
      <c r="B111" s="5"/>
      <c r="C111" s="5"/>
      <c r="D111" s="5"/>
      <c r="E111" s="5"/>
      <c r="F111" s="5"/>
      <c r="G111" s="5"/>
    </row>
    <row r="112" spans="1:7">
      <c r="A112" s="5"/>
      <c r="B112" s="5"/>
      <c r="C112" s="5"/>
      <c r="D112" s="5"/>
      <c r="E112" s="5"/>
      <c r="F112" s="5"/>
      <c r="G112" s="5"/>
    </row>
    <row r="113" spans="1:7">
      <c r="A113" s="5"/>
      <c r="B113" s="5"/>
      <c r="C113" s="5"/>
      <c r="D113" s="5"/>
      <c r="E113" s="5"/>
      <c r="F113" s="5"/>
      <c r="G113" s="5"/>
    </row>
    <row r="114" spans="1:7">
      <c r="A114" s="5"/>
      <c r="B114" s="5"/>
      <c r="C114" s="5"/>
      <c r="D114" s="5"/>
      <c r="E114" s="5"/>
      <c r="F114" s="5"/>
      <c r="G114" s="5"/>
    </row>
    <row r="115" spans="1:7">
      <c r="A115" s="5"/>
      <c r="B115" s="5"/>
      <c r="C115" s="5"/>
      <c r="D115" s="5"/>
      <c r="E115" s="5"/>
      <c r="F115" s="5"/>
      <c r="G115" s="5"/>
    </row>
    <row r="116" spans="1:7">
      <c r="A116" s="5"/>
      <c r="B116" s="5"/>
      <c r="C116" s="5"/>
      <c r="D116" s="5"/>
      <c r="E116" s="5"/>
      <c r="F116" s="5"/>
      <c r="G116" s="5"/>
    </row>
    <row r="117" spans="1:7">
      <c r="A117" s="5"/>
      <c r="B117" s="5"/>
      <c r="C117" s="5"/>
      <c r="D117" s="5"/>
      <c r="E117" s="5"/>
      <c r="F117" s="5"/>
      <c r="G117" s="5"/>
    </row>
    <row r="118" spans="1:7">
      <c r="A118" s="5"/>
      <c r="B118" s="5"/>
      <c r="C118" s="5"/>
      <c r="D118" s="5"/>
      <c r="E118" s="5"/>
      <c r="F118" s="5"/>
      <c r="G118" s="5"/>
    </row>
    <row r="119" spans="1:7">
      <c r="A119" s="5"/>
      <c r="B119" s="5"/>
      <c r="C119" s="5"/>
      <c r="D119" s="5"/>
      <c r="E119" s="5"/>
      <c r="F119" s="5"/>
      <c r="G119" s="5"/>
    </row>
    <row r="120" spans="1:7">
      <c r="A120" s="5"/>
      <c r="B120" s="5"/>
      <c r="C120" s="5"/>
      <c r="D120" s="5"/>
      <c r="E120" s="5"/>
      <c r="F120" s="5"/>
      <c r="G120" s="5"/>
    </row>
    <row r="121" spans="1:7">
      <c r="A121" s="5"/>
      <c r="B121" s="5"/>
      <c r="C121" s="5"/>
      <c r="D121" s="5"/>
      <c r="E121" s="5"/>
      <c r="F121" s="5"/>
      <c r="G121" s="5"/>
    </row>
    <row r="122" spans="1:7">
      <c r="A122" s="5"/>
      <c r="B122" s="5"/>
      <c r="C122" s="5"/>
      <c r="D122" s="5"/>
      <c r="E122" s="5"/>
      <c r="F122" s="5"/>
      <c r="G122" s="5"/>
    </row>
    <row r="123" spans="1:7">
      <c r="A123" s="5"/>
      <c r="B123" s="5"/>
      <c r="C123" s="5"/>
      <c r="D123" s="5"/>
      <c r="E123" s="5"/>
      <c r="F123" s="5"/>
      <c r="G123" s="5"/>
    </row>
    <row r="124" spans="1:7">
      <c r="A124" s="5"/>
      <c r="B124" s="5"/>
      <c r="C124" s="5"/>
      <c r="D124" s="5"/>
      <c r="E124" s="5"/>
      <c r="F124" s="5"/>
      <c r="G124" s="5"/>
    </row>
    <row r="125" spans="1:7">
      <c r="A125" s="5"/>
      <c r="B125" s="5"/>
      <c r="C125" s="5"/>
      <c r="D125" s="5"/>
      <c r="E125" s="5"/>
      <c r="F125" s="5"/>
      <c r="G125" s="5"/>
    </row>
    <row r="126" spans="1:7">
      <c r="A126" s="5"/>
      <c r="B126" s="5"/>
      <c r="C126" s="5"/>
      <c r="D126" s="5"/>
      <c r="E126" s="5"/>
      <c r="F126" s="5"/>
      <c r="G126" s="5"/>
    </row>
    <row r="127" spans="1:7">
      <c r="A127" s="5"/>
      <c r="B127" s="5"/>
      <c r="C127" s="5"/>
      <c r="D127" s="5"/>
      <c r="E127" s="5"/>
      <c r="F127" s="5"/>
      <c r="G127" s="5"/>
    </row>
    <row r="128" spans="1:7">
      <c r="A128" s="5"/>
      <c r="B128" s="5"/>
      <c r="C128" s="5"/>
      <c r="D128" s="5"/>
      <c r="E128" s="5"/>
      <c r="F128" s="5"/>
      <c r="G128" s="5"/>
    </row>
    <row r="129" spans="1:7">
      <c r="A129" s="5"/>
      <c r="B129" s="5"/>
      <c r="C129" s="5"/>
      <c r="D129" s="5"/>
      <c r="E129" s="5"/>
      <c r="F129" s="5"/>
      <c r="G129" s="5"/>
    </row>
    <row r="130" spans="1:7">
      <c r="A130" s="5"/>
      <c r="B130" s="5"/>
      <c r="C130" s="5"/>
      <c r="D130" s="5"/>
      <c r="E130" s="5"/>
      <c r="F130" s="5"/>
      <c r="G130" s="5"/>
    </row>
    <row r="131" spans="1:7">
      <c r="A131" s="5"/>
      <c r="B131" s="5"/>
      <c r="C131" s="5"/>
      <c r="D131" s="5"/>
      <c r="E131" s="5"/>
      <c r="F131" s="5"/>
      <c r="G131" s="5"/>
    </row>
    <row r="132" spans="1:7">
      <c r="A132" s="5"/>
      <c r="B132" s="5"/>
      <c r="C132" s="5"/>
      <c r="D132" s="5"/>
      <c r="E132" s="5"/>
      <c r="F132" s="5"/>
      <c r="G132" s="5"/>
    </row>
    <row r="133" spans="1:7">
      <c r="A133" s="5"/>
      <c r="B133" s="5"/>
      <c r="C133" s="5"/>
      <c r="D133" s="5"/>
      <c r="E133" s="5"/>
      <c r="F133" s="5"/>
      <c r="G133" s="5"/>
    </row>
    <row r="134" spans="1:7">
      <c r="A134" s="5"/>
      <c r="B134" s="5"/>
      <c r="C134" s="5"/>
      <c r="D134" s="5"/>
      <c r="E134" s="5"/>
      <c r="F134" s="5"/>
      <c r="G134" s="5"/>
    </row>
    <row r="135" spans="1:7">
      <c r="A135" s="5"/>
      <c r="B135" s="5"/>
      <c r="C135" s="5"/>
      <c r="D135" s="5"/>
      <c r="E135" s="5"/>
      <c r="F135" s="5"/>
      <c r="G135" s="5"/>
    </row>
    <row r="136" spans="1:7">
      <c r="A136" s="5"/>
      <c r="B136" s="5"/>
      <c r="C136" s="5"/>
      <c r="D136" s="5"/>
      <c r="E136" s="5"/>
      <c r="F136" s="5"/>
      <c r="G136" s="5"/>
    </row>
    <row r="137" spans="1:7">
      <c r="A137" s="5"/>
      <c r="B137" s="5"/>
      <c r="C137" s="5"/>
      <c r="D137" s="5"/>
      <c r="E137" s="5"/>
      <c r="F137" s="5"/>
      <c r="G137" s="5"/>
    </row>
    <row r="138" spans="1:7">
      <c r="A138" s="5"/>
      <c r="B138" s="5"/>
      <c r="C138" s="5"/>
      <c r="D138" s="5"/>
      <c r="E138" s="5"/>
      <c r="F138" s="5"/>
      <c r="G138" s="5"/>
    </row>
    <row r="139" spans="1:7">
      <c r="A139" s="5"/>
      <c r="B139" s="5"/>
      <c r="C139" s="5"/>
      <c r="D139" s="5"/>
      <c r="E139" s="5"/>
      <c r="F139" s="5"/>
      <c r="G139" s="5"/>
    </row>
    <row r="140" spans="1:7">
      <c r="A140" s="5"/>
      <c r="B140" s="5"/>
      <c r="C140" s="5"/>
      <c r="D140" s="5"/>
      <c r="E140" s="5"/>
      <c r="F140" s="5"/>
      <c r="G140" s="5"/>
    </row>
    <row r="141" spans="1:7">
      <c r="A141" s="5"/>
      <c r="B141" s="5"/>
      <c r="C141" s="5"/>
      <c r="D141" s="5"/>
      <c r="E141" s="5"/>
      <c r="F141" s="5"/>
      <c r="G141" s="5"/>
    </row>
    <row r="142" spans="1:7">
      <c r="A142" s="5"/>
      <c r="B142" s="5"/>
      <c r="C142" s="5"/>
      <c r="D142" s="5"/>
      <c r="E142" s="5"/>
      <c r="F142" s="5"/>
      <c r="G142" s="5"/>
    </row>
    <row r="143" spans="1:7">
      <c r="A143" s="5"/>
      <c r="B143" s="5"/>
      <c r="C143" s="5"/>
      <c r="D143" s="5"/>
      <c r="E143" s="5"/>
      <c r="F143" s="5"/>
      <c r="G143" s="5"/>
    </row>
    <row r="144" spans="1:7">
      <c r="A144" s="5"/>
      <c r="B144" s="5"/>
      <c r="C144" s="5"/>
      <c r="D144" s="5"/>
      <c r="E144" s="5"/>
      <c r="F144" s="5"/>
      <c r="G144" s="5"/>
    </row>
    <row r="145" spans="1:7">
      <c r="A145" s="5"/>
      <c r="B145" s="5"/>
      <c r="C145" s="5"/>
      <c r="D145" s="5"/>
      <c r="E145" s="5"/>
      <c r="F145" s="5"/>
      <c r="G145" s="5"/>
    </row>
    <row r="146" spans="1:7">
      <c r="A146" s="5"/>
      <c r="B146" s="5"/>
      <c r="C146" s="5"/>
      <c r="D146" s="5"/>
      <c r="E146" s="5"/>
      <c r="F146" s="5"/>
      <c r="G146" s="5"/>
    </row>
    <row r="147" spans="1:7">
      <c r="A147" s="5"/>
      <c r="B147" s="5"/>
      <c r="C147" s="5"/>
      <c r="D147" s="5"/>
      <c r="E147" s="5"/>
      <c r="F147" s="5"/>
      <c r="G147" s="5"/>
    </row>
    <row r="148" spans="1:7">
      <c r="A148" s="5"/>
      <c r="B148" s="5"/>
      <c r="C148" s="5"/>
      <c r="D148" s="5"/>
      <c r="E148" s="5"/>
      <c r="F148" s="5"/>
      <c r="G148" s="5"/>
    </row>
    <row r="149" spans="1:7">
      <c r="A149" s="5"/>
      <c r="B149" s="5"/>
      <c r="C149" s="5"/>
      <c r="D149" s="5"/>
      <c r="E149" s="5"/>
      <c r="F149" s="5"/>
      <c r="G149" s="5"/>
    </row>
    <row r="150" spans="1:7">
      <c r="A150" s="5"/>
      <c r="B150" s="5"/>
      <c r="C150" s="5"/>
      <c r="D150" s="5"/>
      <c r="E150" s="5"/>
      <c r="F150" s="5"/>
      <c r="G150" s="5"/>
    </row>
    <row r="151" spans="1:7">
      <c r="A151" s="5"/>
      <c r="B151" s="5"/>
      <c r="C151" s="5"/>
      <c r="D151" s="5"/>
      <c r="E151" s="5"/>
      <c r="F151" s="5"/>
      <c r="G151" s="5"/>
    </row>
    <row r="152" spans="1:7">
      <c r="A152" s="5"/>
      <c r="B152" s="5"/>
      <c r="C152" s="5"/>
      <c r="D152" s="5"/>
      <c r="E152" s="5"/>
      <c r="F152" s="5"/>
      <c r="G152" s="5"/>
    </row>
    <row r="153" spans="1:7">
      <c r="A153" s="5"/>
      <c r="B153" s="5"/>
      <c r="C153" s="5"/>
      <c r="D153" s="5"/>
      <c r="E153" s="5"/>
      <c r="F153" s="5"/>
      <c r="G153" s="5"/>
    </row>
    <row r="154" spans="1:7">
      <c r="A154" s="5"/>
      <c r="B154" s="5"/>
      <c r="C154" s="5"/>
      <c r="D154" s="5"/>
      <c r="E154" s="5"/>
      <c r="F154" s="5"/>
      <c r="G154" s="5"/>
    </row>
    <row r="155" spans="1:7">
      <c r="A155" s="5"/>
      <c r="B155" s="5"/>
      <c r="C155" s="5"/>
      <c r="D155" s="5"/>
      <c r="E155" s="5"/>
      <c r="F155" s="5"/>
      <c r="G155" s="5"/>
    </row>
    <row r="156" spans="1:7">
      <c r="A156" s="5"/>
      <c r="B156" s="5"/>
      <c r="C156" s="5"/>
      <c r="D156" s="5"/>
      <c r="E156" s="5"/>
      <c r="F156" s="5"/>
      <c r="G156" s="5"/>
    </row>
    <row r="157" spans="1:7">
      <c r="A157" s="5"/>
      <c r="B157" s="5"/>
      <c r="C157" s="5"/>
      <c r="D157" s="5"/>
      <c r="E157" s="5"/>
      <c r="F157" s="5"/>
      <c r="G157" s="5"/>
    </row>
    <row r="158" spans="1:7">
      <c r="A158" s="5"/>
      <c r="B158" s="5"/>
      <c r="C158" s="5"/>
      <c r="D158" s="5"/>
      <c r="E158" s="5"/>
      <c r="F158" s="5"/>
      <c r="G158" s="5"/>
    </row>
    <row r="159" spans="1:7">
      <c r="A159" s="5"/>
      <c r="B159" s="5"/>
      <c r="C159" s="5"/>
      <c r="D159" s="5"/>
      <c r="E159" s="5"/>
      <c r="F159" s="5"/>
      <c r="G159" s="5"/>
    </row>
    <row r="160" spans="1:7">
      <c r="A160" s="5"/>
      <c r="B160" s="5"/>
      <c r="C160" s="5"/>
      <c r="D160" s="5"/>
      <c r="E160" s="5"/>
      <c r="F160" s="5"/>
      <c r="G160" s="5"/>
    </row>
    <row r="161" spans="1:7">
      <c r="A161" s="5"/>
      <c r="B161" s="5"/>
      <c r="C161" s="5"/>
      <c r="D161" s="5"/>
      <c r="E161" s="5"/>
      <c r="F161" s="5"/>
      <c r="G161" s="5"/>
    </row>
    <row r="162" spans="1:7">
      <c r="A162" s="5"/>
      <c r="B162" s="5"/>
      <c r="C162" s="5"/>
      <c r="D162" s="5"/>
      <c r="E162" s="5"/>
      <c r="F162" s="5"/>
      <c r="G162" s="5"/>
    </row>
    <row r="163" spans="1:7">
      <c r="A163" s="5"/>
      <c r="B163" s="5"/>
      <c r="C163" s="5"/>
      <c r="D163" s="5"/>
      <c r="E163" s="5"/>
      <c r="F163" s="5"/>
      <c r="G163" s="5"/>
    </row>
    <row r="164" spans="1:7">
      <c r="A164" s="5"/>
      <c r="B164" s="5"/>
      <c r="C164" s="5"/>
      <c r="D164" s="5"/>
      <c r="E164" s="5"/>
      <c r="F164" s="5"/>
      <c r="G164" s="5"/>
    </row>
    <row r="165" spans="1:7">
      <c r="A165" s="5"/>
      <c r="B165" s="5"/>
      <c r="C165" s="5"/>
      <c r="D165" s="5"/>
      <c r="E165" s="5"/>
      <c r="F165" s="5"/>
      <c r="G165" s="5"/>
    </row>
    <row r="166" spans="1:7">
      <c r="A166" s="5"/>
      <c r="B166" s="5"/>
      <c r="C166" s="5"/>
      <c r="D166" s="5"/>
      <c r="E166" s="5"/>
      <c r="F166" s="5"/>
      <c r="G166" s="5"/>
    </row>
    <row r="167" spans="1:7">
      <c r="A167" s="5"/>
      <c r="B167" s="5"/>
      <c r="C167" s="5"/>
      <c r="D167" s="5"/>
      <c r="E167" s="5"/>
      <c r="F167" s="5"/>
      <c r="G167" s="5"/>
    </row>
    <row r="168" spans="1:7">
      <c r="A168" s="5"/>
      <c r="B168" s="5"/>
      <c r="C168" s="5"/>
      <c r="D168" s="5"/>
      <c r="E168" s="5"/>
      <c r="F168" s="5"/>
      <c r="G168" s="5"/>
    </row>
    <row r="169" spans="1:7">
      <c r="A169" s="5"/>
      <c r="B169" s="5"/>
      <c r="C169" s="5"/>
      <c r="D169" s="5"/>
      <c r="E169" s="5"/>
      <c r="F169" s="5"/>
      <c r="G169" s="5"/>
    </row>
    <row r="170" spans="1:7">
      <c r="A170" s="5"/>
      <c r="B170" s="5"/>
      <c r="C170" s="5"/>
      <c r="D170" s="5"/>
      <c r="E170" s="5"/>
      <c r="F170" s="5"/>
      <c r="G170" s="5"/>
    </row>
    <row r="171" spans="1:7">
      <c r="A171" s="5"/>
      <c r="B171" s="5"/>
      <c r="C171" s="5"/>
      <c r="D171" s="5"/>
      <c r="E171" s="5"/>
      <c r="F171" s="5"/>
      <c r="G171" s="5"/>
    </row>
    <row r="172" spans="1:7">
      <c r="A172" s="5"/>
      <c r="B172" s="5"/>
      <c r="C172" s="5"/>
      <c r="D172" s="5"/>
      <c r="E172" s="5"/>
      <c r="F172" s="5"/>
      <c r="G172" s="5"/>
    </row>
    <row r="173" spans="1:7">
      <c r="A173" s="5"/>
      <c r="B173" s="5"/>
      <c r="C173" s="5"/>
      <c r="D173" s="5"/>
      <c r="E173" s="5"/>
      <c r="F173" s="5"/>
      <c r="G173" s="5"/>
    </row>
    <row r="174" spans="1:7">
      <c r="A174" s="5"/>
      <c r="B174" s="5"/>
      <c r="C174" s="5"/>
      <c r="D174" s="5"/>
      <c r="E174" s="5"/>
      <c r="F174" s="5"/>
      <c r="G174" s="5"/>
    </row>
    <row r="175" spans="1:7">
      <c r="A175" s="5"/>
      <c r="B175" s="5"/>
      <c r="C175" s="5"/>
      <c r="D175" s="5"/>
      <c r="E175" s="5"/>
      <c r="F175" s="5"/>
      <c r="G175" s="5"/>
    </row>
    <row r="176" spans="1:7">
      <c r="A176" s="5"/>
      <c r="B176" s="5"/>
      <c r="C176" s="5"/>
      <c r="D176" s="5"/>
      <c r="E176" s="5"/>
      <c r="F176" s="5"/>
      <c r="G176" s="5"/>
    </row>
    <row r="177" spans="1:7">
      <c r="A177" s="5"/>
      <c r="B177" s="5"/>
      <c r="C177" s="5"/>
      <c r="D177" s="5"/>
      <c r="E177" s="5"/>
      <c r="F177" s="5"/>
      <c r="G177" s="5"/>
    </row>
    <row r="178" spans="1:7">
      <c r="A178" s="5"/>
      <c r="B178" s="5"/>
      <c r="C178" s="5"/>
      <c r="D178" s="5"/>
      <c r="E178" s="5"/>
      <c r="F178" s="5"/>
      <c r="G178" s="5"/>
    </row>
    <row r="179" spans="1:7">
      <c r="A179" s="5"/>
      <c r="B179" s="5"/>
      <c r="C179" s="5"/>
      <c r="D179" s="5"/>
      <c r="E179" s="5"/>
      <c r="F179" s="5"/>
      <c r="G179" s="5"/>
    </row>
    <row r="180" spans="1:7">
      <c r="A180" s="5"/>
      <c r="B180" s="5"/>
      <c r="C180" s="5"/>
      <c r="D180" s="5"/>
      <c r="E180" s="5"/>
      <c r="F180" s="5"/>
      <c r="G180" s="5"/>
    </row>
    <row r="181" spans="1:7">
      <c r="A181" s="5"/>
      <c r="B181" s="5"/>
      <c r="C181" s="5"/>
      <c r="D181" s="5"/>
      <c r="E181" s="5"/>
      <c r="F181" s="5"/>
      <c r="G181" s="5"/>
    </row>
    <row r="182" spans="1:7">
      <c r="A182" s="5"/>
      <c r="B182" s="5"/>
      <c r="C182" s="5"/>
      <c r="D182" s="5"/>
      <c r="E182" s="5"/>
      <c r="F182" s="5"/>
      <c r="G182" s="5"/>
    </row>
    <row r="183" spans="1:7">
      <c r="A183" s="5"/>
      <c r="B183" s="5"/>
      <c r="C183" s="5"/>
      <c r="D183" s="5"/>
      <c r="E183" s="5"/>
      <c r="F183" s="5"/>
      <c r="G183" s="5"/>
    </row>
    <row r="184" spans="1:7">
      <c r="A184" s="5"/>
      <c r="B184" s="5"/>
      <c r="C184" s="5"/>
      <c r="D184" s="5"/>
      <c r="E184" s="5"/>
      <c r="F184" s="5"/>
      <c r="G184" s="5"/>
    </row>
    <row r="185" spans="1:7">
      <c r="A185" s="5"/>
      <c r="B185" s="5"/>
      <c r="C185" s="5"/>
      <c r="D185" s="5"/>
      <c r="E185" s="5"/>
      <c r="F185" s="5"/>
      <c r="G185" s="5"/>
    </row>
    <row r="186" spans="1:7">
      <c r="A186" s="5"/>
      <c r="B186" s="5"/>
      <c r="C186" s="5"/>
      <c r="D186" s="5"/>
      <c r="E186" s="5"/>
      <c r="F186" s="5"/>
      <c r="G186" s="5"/>
    </row>
    <row r="187" spans="1:7">
      <c r="A187" s="5"/>
      <c r="B187" s="5"/>
      <c r="C187" s="5"/>
      <c r="D187" s="5"/>
      <c r="E187" s="5"/>
      <c r="F187" s="5"/>
      <c r="G187" s="5"/>
    </row>
    <row r="188" spans="1:7">
      <c r="A188" s="5"/>
      <c r="B188" s="5"/>
      <c r="C188" s="5"/>
      <c r="D188" s="5"/>
      <c r="E188" s="5"/>
      <c r="F188" s="5"/>
      <c r="G188" s="5"/>
    </row>
    <row r="189" spans="1:7">
      <c r="A189" s="5"/>
      <c r="B189" s="5"/>
      <c r="C189" s="5"/>
      <c r="D189" s="5"/>
      <c r="E189" s="5"/>
      <c r="F189" s="5"/>
      <c r="G189" s="5"/>
    </row>
    <row r="190" spans="1:7">
      <c r="A190" s="5"/>
      <c r="B190" s="5"/>
      <c r="C190" s="5"/>
      <c r="D190" s="5"/>
      <c r="E190" s="5"/>
      <c r="F190" s="5"/>
      <c r="G190" s="5"/>
    </row>
    <row r="191" spans="1:7">
      <c r="A191" s="5"/>
      <c r="B191" s="5"/>
      <c r="C191" s="5"/>
      <c r="D191" s="5"/>
      <c r="E191" s="5"/>
      <c r="F191" s="5"/>
      <c r="G191" s="5"/>
    </row>
    <row r="192" spans="1:7">
      <c r="A192" s="5"/>
      <c r="B192" s="5"/>
      <c r="C192" s="5"/>
      <c r="D192" s="5"/>
      <c r="E192" s="5"/>
      <c r="F192" s="5"/>
      <c r="G192" s="5"/>
    </row>
    <row r="193" spans="1:7">
      <c r="A193" s="5"/>
      <c r="B193" s="5"/>
      <c r="C193" s="5"/>
      <c r="D193" s="5"/>
      <c r="E193" s="5"/>
      <c r="F193" s="5"/>
      <c r="G193" s="5"/>
    </row>
    <row r="194" spans="1:7">
      <c r="A194" s="5"/>
      <c r="B194" s="5"/>
      <c r="C194" s="5"/>
      <c r="D194" s="5"/>
      <c r="E194" s="5"/>
      <c r="F194" s="5"/>
      <c r="G194" s="5"/>
    </row>
    <row r="195" spans="1:7">
      <c r="A195" s="5"/>
      <c r="B195" s="5"/>
      <c r="C195" s="5"/>
      <c r="D195" s="5"/>
      <c r="E195" s="5"/>
      <c r="F195" s="5"/>
      <c r="G195" s="5"/>
    </row>
    <row r="196" spans="1:7">
      <c r="A196" s="5"/>
      <c r="B196" s="5"/>
      <c r="C196" s="5"/>
      <c r="D196" s="5"/>
      <c r="E196" s="5"/>
      <c r="F196" s="5"/>
      <c r="G196" s="5"/>
    </row>
    <row r="197" spans="1:7">
      <c r="A197" s="5"/>
      <c r="B197" s="5"/>
      <c r="C197" s="5"/>
      <c r="D197" s="5"/>
      <c r="E197" s="5"/>
      <c r="F197" s="5"/>
      <c r="G197" s="5"/>
    </row>
    <row r="198" spans="1:7">
      <c r="A198" s="5"/>
      <c r="B198" s="5"/>
      <c r="C198" s="5"/>
      <c r="D198" s="5"/>
      <c r="E198" s="5"/>
      <c r="F198" s="5"/>
      <c r="G198" s="5"/>
    </row>
    <row r="199" spans="1:7">
      <c r="A199" s="5"/>
      <c r="B199" s="5"/>
      <c r="C199" s="5"/>
      <c r="D199" s="5"/>
      <c r="E199" s="5"/>
      <c r="F199" s="5"/>
      <c r="G199" s="5"/>
    </row>
    <row r="200" spans="1:7">
      <c r="A200" s="5"/>
      <c r="B200" s="5"/>
      <c r="C200" s="5"/>
      <c r="D200" s="5"/>
      <c r="E200" s="5"/>
      <c r="F200" s="5"/>
      <c r="G200" s="5"/>
    </row>
    <row r="201" spans="1:7">
      <c r="A201" s="5"/>
      <c r="B201" s="5"/>
      <c r="C201" s="5"/>
      <c r="D201" s="5"/>
      <c r="E201" s="5"/>
      <c r="F201" s="5"/>
      <c r="G201" s="5"/>
    </row>
    <row r="202" spans="1:7">
      <c r="A202" s="5"/>
      <c r="B202" s="5"/>
      <c r="C202" s="5"/>
      <c r="D202" s="5"/>
      <c r="E202" s="5"/>
      <c r="F202" s="5"/>
      <c r="G202" s="5"/>
    </row>
    <row r="203" spans="1:7">
      <c r="A203" s="5"/>
      <c r="B203" s="5"/>
      <c r="C203" s="5"/>
      <c r="D203" s="5"/>
      <c r="E203" s="5"/>
      <c r="F203" s="5"/>
      <c r="G203" s="5"/>
    </row>
    <row r="204" spans="1:7">
      <c r="A204" s="5"/>
      <c r="B204" s="5"/>
      <c r="C204" s="5"/>
      <c r="D204" s="5"/>
      <c r="E204" s="5"/>
      <c r="F204" s="5"/>
      <c r="G204" s="5"/>
    </row>
    <row r="205" spans="1:7">
      <c r="A205" s="5"/>
      <c r="B205" s="5"/>
      <c r="C205" s="5"/>
      <c r="D205" s="5"/>
      <c r="E205" s="5"/>
      <c r="F205" s="5"/>
      <c r="G205" s="5"/>
    </row>
    <row r="206" spans="1:7">
      <c r="A206" s="5"/>
      <c r="B206" s="5"/>
      <c r="C206" s="5"/>
      <c r="D206" s="5"/>
      <c r="E206" s="5"/>
      <c r="F206" s="5"/>
      <c r="G206" s="5"/>
    </row>
    <row r="207" spans="1:7">
      <c r="A207" s="5"/>
      <c r="B207" s="5"/>
      <c r="C207" s="5"/>
      <c r="D207" s="5"/>
      <c r="E207" s="5"/>
      <c r="F207" s="5"/>
      <c r="G207" s="5"/>
    </row>
    <row r="208" spans="1:7">
      <c r="A208" s="5"/>
      <c r="B208" s="5"/>
      <c r="C208" s="5"/>
      <c r="D208" s="5"/>
      <c r="E208" s="5"/>
      <c r="F208" s="5"/>
      <c r="G208" s="5"/>
    </row>
    <row r="209" spans="1:7">
      <c r="A209" s="5"/>
      <c r="B209" s="5"/>
      <c r="C209" s="5"/>
      <c r="D209" s="5"/>
      <c r="E209" s="5"/>
      <c r="F209" s="5"/>
      <c r="G209" s="5"/>
    </row>
    <row r="210" spans="1:7">
      <c r="A210" s="5"/>
      <c r="B210" s="5"/>
      <c r="C210" s="5"/>
      <c r="D210" s="5"/>
      <c r="E210" s="5"/>
      <c r="F210" s="5"/>
      <c r="G210" s="5"/>
    </row>
    <row r="211" spans="1:7">
      <c r="A211" s="5"/>
      <c r="B211" s="5"/>
      <c r="C211" s="5"/>
      <c r="D211" s="5"/>
      <c r="E211" s="5"/>
      <c r="F211" s="5"/>
      <c r="G211" s="5"/>
    </row>
    <row r="212" spans="1:7">
      <c r="A212" s="5"/>
      <c r="B212" s="5"/>
      <c r="C212" s="5"/>
      <c r="D212" s="5"/>
      <c r="E212" s="5"/>
      <c r="F212" s="5"/>
      <c r="G212" s="5"/>
    </row>
    <row r="213" spans="1:7">
      <c r="A213" s="5"/>
      <c r="B213" s="5"/>
      <c r="C213" s="5"/>
      <c r="D213" s="5"/>
      <c r="E213" s="5"/>
      <c r="F213" s="5"/>
      <c r="G213" s="5"/>
    </row>
    <row r="214" spans="1:7">
      <c r="A214" s="5"/>
      <c r="B214" s="5"/>
      <c r="C214" s="5"/>
      <c r="D214" s="5"/>
      <c r="E214" s="5"/>
      <c r="F214" s="5"/>
      <c r="G214" s="5"/>
    </row>
    <row r="215" spans="1:7">
      <c r="A215" s="5"/>
      <c r="B215" s="5"/>
      <c r="C215" s="5"/>
      <c r="D215" s="5"/>
      <c r="E215" s="5"/>
      <c r="F215" s="5"/>
      <c r="G215" s="5"/>
    </row>
    <row r="216" spans="1:7">
      <c r="A216" s="5"/>
      <c r="B216" s="5"/>
      <c r="C216" s="5"/>
      <c r="D216" s="5"/>
      <c r="E216" s="5"/>
      <c r="F216" s="5"/>
      <c r="G216" s="5"/>
    </row>
    <row r="217" spans="1:7">
      <c r="A217" s="5"/>
      <c r="B217" s="5"/>
      <c r="C217" s="5"/>
      <c r="D217" s="5"/>
      <c r="E217" s="5"/>
      <c r="F217" s="5"/>
      <c r="G217" s="5"/>
    </row>
    <row r="218" spans="1:7">
      <c r="A218" s="5"/>
      <c r="B218" s="5"/>
      <c r="C218" s="5"/>
      <c r="D218" s="5"/>
      <c r="E218" s="5"/>
      <c r="F218" s="5"/>
      <c r="G218" s="5"/>
    </row>
    <row r="219" spans="1:7">
      <c r="A219" s="5"/>
      <c r="B219" s="5"/>
      <c r="C219" s="5"/>
      <c r="D219" s="5"/>
      <c r="E219" s="5"/>
      <c r="F219" s="5"/>
      <c r="G219" s="5"/>
    </row>
    <row r="220" spans="1:7">
      <c r="A220" s="5"/>
      <c r="B220" s="5"/>
      <c r="C220" s="5"/>
      <c r="D220" s="5"/>
      <c r="E220" s="5"/>
      <c r="F220" s="5"/>
      <c r="G220" s="5"/>
    </row>
    <row r="221" spans="1:7">
      <c r="A221" s="5"/>
      <c r="B221" s="5"/>
      <c r="C221" s="5"/>
      <c r="D221" s="5"/>
      <c r="E221" s="5"/>
      <c r="F221" s="5"/>
      <c r="G221" s="5"/>
    </row>
    <row r="222" spans="1:7">
      <c r="A222" s="5"/>
      <c r="B222" s="5"/>
      <c r="C222" s="5"/>
      <c r="D222" s="5"/>
      <c r="E222" s="5"/>
      <c r="F222" s="5"/>
      <c r="G222" s="5"/>
    </row>
    <row r="223" spans="1:7">
      <c r="A223" s="5"/>
      <c r="B223" s="5"/>
      <c r="C223" s="5"/>
      <c r="D223" s="5"/>
      <c r="E223" s="5"/>
      <c r="F223" s="5"/>
      <c r="G223" s="5"/>
    </row>
    <row r="224" spans="1:7">
      <c r="A224" s="5"/>
      <c r="B224" s="5"/>
      <c r="C224" s="5"/>
      <c r="D224" s="5"/>
      <c r="E224" s="5"/>
      <c r="F224" s="5"/>
      <c r="G224" s="5"/>
    </row>
    <row r="225" spans="1:7">
      <c r="A225" s="5"/>
      <c r="B225" s="5"/>
      <c r="C225" s="5"/>
      <c r="D225" s="5"/>
      <c r="E225" s="5"/>
      <c r="F225" s="5"/>
      <c r="G225" s="5"/>
    </row>
    <row r="226" spans="1:7">
      <c r="A226" s="5"/>
      <c r="B226" s="5"/>
      <c r="C226" s="5"/>
      <c r="D226" s="5"/>
      <c r="E226" s="5"/>
      <c r="F226" s="5"/>
      <c r="G226" s="5"/>
    </row>
    <row r="227" spans="1:7">
      <c r="A227" s="5"/>
      <c r="B227" s="5"/>
      <c r="C227" s="5"/>
      <c r="D227" s="5"/>
      <c r="E227" s="5"/>
      <c r="F227" s="5"/>
      <c r="G227" s="5"/>
    </row>
    <row r="228" spans="1:7">
      <c r="A228" s="5"/>
      <c r="B228" s="5"/>
      <c r="C228" s="5"/>
      <c r="D228" s="5"/>
      <c r="E228" s="5"/>
      <c r="F228" s="5"/>
      <c r="G228" s="5"/>
    </row>
    <row r="229" spans="1:7">
      <c r="A229" s="5"/>
      <c r="B229" s="5"/>
      <c r="C229" s="5"/>
      <c r="D229" s="5"/>
      <c r="E229" s="5"/>
      <c r="F229" s="5"/>
      <c r="G229" s="5"/>
    </row>
    <row r="230" spans="1:7">
      <c r="A230" s="5"/>
      <c r="B230" s="5"/>
      <c r="C230" s="5"/>
      <c r="D230" s="5"/>
      <c r="E230" s="5"/>
      <c r="F230" s="5"/>
      <c r="G230" s="5"/>
    </row>
    <row r="231" spans="1:7">
      <c r="A231" s="5"/>
      <c r="B231" s="5"/>
      <c r="C231" s="5"/>
      <c r="D231" s="5"/>
      <c r="E231" s="5"/>
      <c r="F231" s="5"/>
      <c r="G231" s="5"/>
    </row>
    <row r="232" spans="1:7">
      <c r="A232" s="5"/>
      <c r="B232" s="5"/>
      <c r="C232" s="5"/>
      <c r="D232" s="5"/>
      <c r="E232" s="5"/>
      <c r="F232" s="5"/>
      <c r="G232" s="5"/>
    </row>
    <row r="233" spans="1:7">
      <c r="A233" s="5"/>
      <c r="B233" s="5"/>
      <c r="C233" s="5"/>
      <c r="D233" s="5"/>
      <c r="E233" s="5"/>
      <c r="F233" s="5"/>
      <c r="G233" s="5"/>
    </row>
    <row r="234" spans="1:7">
      <c r="A234" s="5"/>
      <c r="B234" s="5"/>
      <c r="C234" s="5"/>
      <c r="D234" s="5"/>
      <c r="E234" s="5"/>
      <c r="F234" s="5"/>
      <c r="G234" s="5"/>
    </row>
    <row r="235" spans="1:7">
      <c r="A235" s="5"/>
      <c r="B235" s="5"/>
      <c r="C235" s="5"/>
      <c r="D235" s="5"/>
      <c r="E235" s="5"/>
      <c r="F235" s="5"/>
      <c r="G235" s="5"/>
    </row>
    <row r="236" spans="1:7">
      <c r="A236" s="5"/>
      <c r="B236" s="5"/>
      <c r="C236" s="5"/>
      <c r="D236" s="5"/>
      <c r="E236" s="5"/>
      <c r="F236" s="5"/>
      <c r="G236" s="5"/>
    </row>
    <row r="237" spans="1:7">
      <c r="A237" s="5"/>
      <c r="B237" s="5"/>
      <c r="C237" s="5"/>
      <c r="D237" s="5"/>
      <c r="E237" s="5"/>
      <c r="F237" s="5"/>
      <c r="G237" s="5"/>
    </row>
    <row r="238" spans="1:7">
      <c r="A238" s="5"/>
      <c r="B238" s="5"/>
      <c r="C238" s="5"/>
      <c r="D238" s="5"/>
      <c r="E238" s="5"/>
      <c r="F238" s="5"/>
      <c r="G238" s="5"/>
    </row>
    <row r="239" spans="1:7">
      <c r="A239" s="5"/>
      <c r="B239" s="5"/>
      <c r="C239" s="5"/>
      <c r="D239" s="5"/>
      <c r="E239" s="5"/>
      <c r="F239" s="5"/>
      <c r="G239" s="5"/>
    </row>
    <row r="240" spans="1:7">
      <c r="A240" s="5"/>
      <c r="B240" s="5"/>
      <c r="C240" s="5"/>
      <c r="D240" s="5"/>
      <c r="E240" s="5"/>
      <c r="F240" s="5"/>
      <c r="G240" s="5"/>
    </row>
    <row r="241" spans="1:7">
      <c r="A241" s="5"/>
      <c r="B241" s="5"/>
      <c r="C241" s="5"/>
      <c r="D241" s="5"/>
      <c r="E241" s="5"/>
      <c r="F241" s="5"/>
      <c r="G241" s="5"/>
    </row>
    <row r="242" spans="1:7">
      <c r="A242" s="5"/>
      <c r="B242" s="5"/>
      <c r="C242" s="5"/>
      <c r="D242" s="5"/>
      <c r="E242" s="5"/>
      <c r="F242" s="5"/>
      <c r="G242" s="5"/>
    </row>
    <row r="243" spans="1:7">
      <c r="A243" s="5"/>
      <c r="B243" s="5"/>
      <c r="C243" s="5"/>
      <c r="D243" s="5"/>
      <c r="E243" s="5"/>
      <c r="F243" s="5"/>
      <c r="G243" s="5"/>
    </row>
    <row r="244" spans="1:7">
      <c r="A244" s="5"/>
      <c r="B244" s="5"/>
      <c r="C244" s="5"/>
      <c r="D244" s="5"/>
      <c r="E244" s="5"/>
      <c r="F244" s="5"/>
      <c r="G244" s="5"/>
    </row>
    <row r="245" spans="1:7">
      <c r="A245" s="5"/>
      <c r="B245" s="5"/>
      <c r="C245" s="5"/>
      <c r="D245" s="5"/>
      <c r="E245" s="5"/>
      <c r="F245" s="5"/>
      <c r="G245" s="5"/>
    </row>
    <row r="246" spans="1:7">
      <c r="A246" s="5"/>
      <c r="B246" s="5"/>
      <c r="C246" s="5"/>
      <c r="D246" s="5"/>
      <c r="E246" s="5"/>
      <c r="F246" s="5"/>
      <c r="G246" s="5"/>
    </row>
    <row r="247" spans="1:7">
      <c r="A247" s="5"/>
      <c r="B247" s="5"/>
      <c r="C247" s="5"/>
      <c r="D247" s="5"/>
      <c r="E247" s="5"/>
      <c r="F247" s="5"/>
      <c r="G247" s="5"/>
    </row>
    <row r="248" spans="1:7">
      <c r="A248" s="5"/>
      <c r="B248" s="5"/>
      <c r="C248" s="5"/>
      <c r="D248" s="5"/>
      <c r="E248" s="5"/>
      <c r="F248" s="5"/>
      <c r="G248" s="5"/>
    </row>
    <row r="249" spans="1:7">
      <c r="A249" s="5"/>
      <c r="B249" s="5"/>
      <c r="C249" s="5"/>
      <c r="D249" s="5"/>
      <c r="E249" s="5"/>
      <c r="F249" s="5"/>
      <c r="G249" s="5"/>
    </row>
    <row r="250" spans="1:7">
      <c r="A250" s="5"/>
      <c r="B250" s="5"/>
      <c r="C250" s="5"/>
      <c r="D250" s="5"/>
      <c r="E250" s="5"/>
      <c r="F250" s="5"/>
      <c r="G250" s="5"/>
    </row>
    <row r="251" spans="1:7">
      <c r="A251" s="5"/>
      <c r="B251" s="5"/>
      <c r="C251" s="5"/>
      <c r="D251" s="5"/>
      <c r="E251" s="5"/>
      <c r="F251" s="5"/>
      <c r="G251" s="5"/>
    </row>
    <row r="252" spans="1:7">
      <c r="A252" s="5"/>
      <c r="B252" s="5"/>
      <c r="C252" s="5"/>
      <c r="D252" s="5"/>
      <c r="E252" s="5"/>
      <c r="F252" s="5"/>
      <c r="G252" s="5"/>
    </row>
    <row r="253" spans="1:7">
      <c r="A253" s="5"/>
      <c r="B253" s="5"/>
      <c r="C253" s="5"/>
      <c r="D253" s="5"/>
      <c r="E253" s="5"/>
      <c r="F253" s="5"/>
      <c r="G253" s="5"/>
    </row>
    <row r="254" spans="1:7">
      <c r="A254" s="5"/>
      <c r="B254" s="5"/>
      <c r="C254" s="5"/>
      <c r="D254" s="5"/>
      <c r="E254" s="5"/>
      <c r="F254" s="5"/>
      <c r="G254" s="5"/>
    </row>
    <row r="255" spans="1:7">
      <c r="A255" s="5"/>
      <c r="B255" s="5"/>
      <c r="C255" s="5"/>
      <c r="D255" s="5"/>
      <c r="E255" s="5"/>
      <c r="F255" s="5"/>
      <c r="G255" s="5"/>
    </row>
    <row r="256" spans="1:7">
      <c r="A256" s="5"/>
      <c r="B256" s="5"/>
      <c r="C256" s="5"/>
      <c r="D256" s="5"/>
      <c r="E256" s="5"/>
      <c r="F256" s="5"/>
      <c r="G256" s="5"/>
    </row>
    <row r="257" spans="1:7">
      <c r="A257" s="5"/>
      <c r="B257" s="5"/>
      <c r="C257" s="5"/>
      <c r="D257" s="5"/>
      <c r="E257" s="5"/>
      <c r="F257" s="5"/>
      <c r="G257" s="5"/>
    </row>
    <row r="258" spans="1:7">
      <c r="A258" s="5"/>
      <c r="B258" s="5"/>
      <c r="C258" s="5"/>
      <c r="D258" s="5"/>
      <c r="E258" s="5"/>
      <c r="F258" s="5"/>
      <c r="G258" s="5"/>
    </row>
    <row r="259" spans="1:7">
      <c r="A259" s="5"/>
      <c r="B259" s="5"/>
      <c r="C259" s="5"/>
      <c r="D259" s="5"/>
      <c r="E259" s="5"/>
      <c r="F259" s="5"/>
      <c r="G259" s="5"/>
    </row>
    <row r="260" spans="1:7">
      <c r="A260" s="5"/>
      <c r="B260" s="5"/>
      <c r="C260" s="5"/>
      <c r="D260" s="5"/>
      <c r="E260" s="5"/>
      <c r="F260" s="5"/>
      <c r="G260" s="5"/>
    </row>
    <row r="261" spans="1:7">
      <c r="A261" s="5"/>
      <c r="B261" s="5"/>
      <c r="C261" s="5"/>
      <c r="D261" s="5"/>
      <c r="E261" s="5"/>
      <c r="F261" s="5"/>
      <c r="G261" s="5"/>
    </row>
    <row r="262" spans="1:7">
      <c r="A262" s="5"/>
      <c r="B262" s="5"/>
      <c r="C262" s="5"/>
      <c r="D262" s="5"/>
      <c r="E262" s="5"/>
      <c r="F262" s="5"/>
      <c r="G262" s="5"/>
    </row>
    <row r="263" spans="1:7">
      <c r="A263" s="5"/>
      <c r="B263" s="5"/>
      <c r="C263" s="5"/>
      <c r="D263" s="5"/>
      <c r="E263" s="5"/>
      <c r="F263" s="5"/>
      <c r="G263" s="5"/>
    </row>
    <row r="264" spans="1:7">
      <c r="A264" s="5"/>
      <c r="B264" s="5"/>
      <c r="C264" s="5"/>
      <c r="D264" s="5"/>
      <c r="E264" s="5"/>
      <c r="F264" s="5"/>
      <c r="G264" s="5"/>
    </row>
    <row r="265" spans="1:7">
      <c r="A265" s="5"/>
      <c r="B265" s="5"/>
      <c r="C265" s="5"/>
      <c r="D265" s="5"/>
      <c r="E265" s="5"/>
      <c r="F265" s="5"/>
      <c r="G265" s="5"/>
    </row>
    <row r="266" spans="1:7">
      <c r="A266" s="5"/>
      <c r="B266" s="5"/>
      <c r="C266" s="5"/>
      <c r="D266" s="5"/>
      <c r="E266" s="5"/>
      <c r="F266" s="5"/>
      <c r="G266" s="5"/>
    </row>
    <row r="267" spans="1:7">
      <c r="A267" s="5"/>
      <c r="B267" s="5"/>
      <c r="C267" s="5"/>
      <c r="D267" s="5"/>
      <c r="E267" s="5"/>
      <c r="F267" s="5"/>
      <c r="G267" s="5"/>
    </row>
    <row r="268" spans="1:7">
      <c r="A268" s="5"/>
      <c r="B268" s="5"/>
      <c r="C268" s="5"/>
      <c r="D268" s="5"/>
      <c r="E268" s="5"/>
      <c r="F268" s="5"/>
      <c r="G268" s="5"/>
    </row>
    <row r="269" spans="1:7">
      <c r="A269" s="5"/>
      <c r="B269" s="5"/>
      <c r="C269" s="5"/>
      <c r="D269" s="5"/>
      <c r="E269" s="5"/>
      <c r="F269" s="5"/>
      <c r="G269" s="5"/>
    </row>
    <row r="270" spans="1:7">
      <c r="A270" s="5"/>
      <c r="B270" s="5"/>
      <c r="C270" s="5"/>
      <c r="D270" s="5"/>
      <c r="E270" s="5"/>
      <c r="F270" s="5"/>
      <c r="G270" s="5"/>
    </row>
    <row r="271" spans="1:7">
      <c r="A271" s="5"/>
      <c r="B271" s="5"/>
      <c r="C271" s="5"/>
      <c r="D271" s="5"/>
      <c r="E271" s="5"/>
      <c r="F271" s="5"/>
      <c r="G271" s="5"/>
    </row>
    <row r="272" spans="1:7">
      <c r="A272" s="5"/>
      <c r="B272" s="5"/>
      <c r="C272" s="5"/>
      <c r="D272" s="5"/>
      <c r="E272" s="5"/>
      <c r="F272" s="5"/>
      <c r="G272" s="5"/>
    </row>
    <row r="273" spans="1:7">
      <c r="A273" s="5"/>
      <c r="B273" s="5"/>
      <c r="C273" s="5"/>
      <c r="D273" s="5"/>
      <c r="E273" s="5"/>
      <c r="F273" s="5"/>
      <c r="G273" s="5"/>
    </row>
    <row r="274" spans="1:7">
      <c r="A274" s="5"/>
      <c r="B274" s="5"/>
      <c r="C274" s="5"/>
      <c r="D274" s="5"/>
      <c r="E274" s="5"/>
      <c r="F274" s="5"/>
      <c r="G274" s="5"/>
    </row>
    <row r="275" spans="1:7">
      <c r="A275" s="5"/>
      <c r="B275" s="5"/>
      <c r="C275" s="5"/>
      <c r="D275" s="5"/>
      <c r="E275" s="5"/>
      <c r="F275" s="5"/>
      <c r="G275" s="5"/>
    </row>
    <row r="276" spans="1:7">
      <c r="A276" s="5"/>
      <c r="B276" s="5"/>
      <c r="C276" s="5"/>
      <c r="D276" s="5"/>
      <c r="E276" s="5"/>
      <c r="F276" s="5"/>
      <c r="G276" s="5"/>
    </row>
    <row r="277" spans="1:7">
      <c r="A277" s="5"/>
      <c r="B277" s="5"/>
      <c r="C277" s="5"/>
      <c r="D277" s="5"/>
      <c r="E277" s="5"/>
      <c r="F277" s="5"/>
      <c r="G277" s="5"/>
    </row>
    <row r="278" spans="1:7">
      <c r="A278" s="5"/>
      <c r="B278" s="5"/>
      <c r="C278" s="5"/>
      <c r="D278" s="5"/>
      <c r="E278" s="5"/>
      <c r="F278" s="5"/>
      <c r="G278" s="5"/>
    </row>
    <row r="279" spans="1:7">
      <c r="A279" s="5"/>
      <c r="B279" s="5"/>
      <c r="C279" s="5"/>
      <c r="D279" s="5"/>
      <c r="E279" s="5"/>
      <c r="F279" s="5"/>
      <c r="G279" s="5"/>
    </row>
    <row r="280" spans="1:7">
      <c r="A280" s="5"/>
      <c r="B280" s="5"/>
      <c r="C280" s="5"/>
      <c r="D280" s="5"/>
      <c r="E280" s="5"/>
      <c r="F280" s="5"/>
      <c r="G280" s="5"/>
    </row>
    <row r="281" spans="1:7">
      <c r="A281" s="5"/>
      <c r="B281" s="5"/>
      <c r="C281" s="5"/>
      <c r="D281" s="5"/>
      <c r="E281" s="5"/>
      <c r="F281" s="5"/>
      <c r="G281" s="5"/>
    </row>
    <row r="282" spans="1:7">
      <c r="A282" s="5"/>
      <c r="B282" s="5"/>
      <c r="C282" s="5"/>
      <c r="D282" s="5"/>
      <c r="E282" s="5"/>
      <c r="F282" s="5"/>
      <c r="G282" s="5"/>
    </row>
    <row r="283" spans="1:7">
      <c r="A283" s="5"/>
      <c r="B283" s="5"/>
      <c r="C283" s="5"/>
      <c r="D283" s="5"/>
      <c r="E283" s="5"/>
      <c r="F283" s="5"/>
      <c r="G283" s="5"/>
    </row>
    <row r="284" spans="1:7">
      <c r="A284" s="5"/>
      <c r="B284" s="5"/>
      <c r="C284" s="5"/>
      <c r="D284" s="5"/>
      <c r="E284" s="5"/>
      <c r="F284" s="5"/>
      <c r="G284" s="5"/>
    </row>
    <row r="285" spans="1:7">
      <c r="A285" s="5"/>
      <c r="B285" s="5"/>
      <c r="C285" s="5"/>
      <c r="D285" s="5"/>
      <c r="E285" s="5"/>
      <c r="F285" s="5"/>
      <c r="G285" s="5"/>
    </row>
    <row r="286" spans="1:7">
      <c r="A286" s="5"/>
      <c r="B286" s="5"/>
      <c r="C286" s="5"/>
      <c r="D286" s="5"/>
      <c r="E286" s="5"/>
      <c r="F286" s="5"/>
      <c r="G286" s="5"/>
    </row>
    <row r="287" spans="1:7">
      <c r="A287" s="5"/>
      <c r="B287" s="5"/>
      <c r="C287" s="5"/>
      <c r="D287" s="5"/>
      <c r="E287" s="5"/>
      <c r="F287" s="5"/>
      <c r="G287" s="5"/>
    </row>
    <row r="288" spans="1:7">
      <c r="A288" s="5"/>
      <c r="B288" s="5"/>
      <c r="C288" s="5"/>
      <c r="D288" s="5"/>
      <c r="E288" s="5"/>
      <c r="F288" s="5"/>
      <c r="G288" s="5"/>
    </row>
    <row r="289" spans="1:7">
      <c r="A289" s="5"/>
      <c r="B289" s="5"/>
      <c r="C289" s="5"/>
      <c r="D289" s="5"/>
      <c r="E289" s="5"/>
      <c r="F289" s="5"/>
      <c r="G289" s="5"/>
    </row>
    <row r="290" spans="1:7">
      <c r="A290" s="5"/>
      <c r="B290" s="5"/>
      <c r="C290" s="5"/>
      <c r="D290" s="5"/>
      <c r="E290" s="5"/>
      <c r="F290" s="5"/>
      <c r="G290" s="5"/>
    </row>
    <row r="291" spans="1:7">
      <c r="A291" s="5"/>
      <c r="B291" s="5"/>
      <c r="C291" s="5"/>
      <c r="D291" s="5"/>
      <c r="E291" s="5"/>
      <c r="F291" s="5"/>
      <c r="G291" s="5"/>
    </row>
    <row r="292" spans="1:7">
      <c r="A292" s="5"/>
      <c r="B292" s="5"/>
      <c r="C292" s="5"/>
      <c r="D292" s="5"/>
      <c r="E292" s="5"/>
      <c r="F292" s="5"/>
      <c r="G292" s="5"/>
    </row>
    <row r="293" spans="1:7">
      <c r="A293" s="5"/>
      <c r="B293" s="5"/>
      <c r="C293" s="5"/>
      <c r="D293" s="5"/>
      <c r="E293" s="5"/>
      <c r="F293" s="5"/>
      <c r="G293" s="5"/>
    </row>
    <row r="294" spans="1:7">
      <c r="A294" s="5"/>
      <c r="B294" s="5"/>
      <c r="C294" s="5"/>
      <c r="D294" s="5"/>
      <c r="E294" s="5"/>
      <c r="F294" s="5"/>
      <c r="G294" s="5"/>
    </row>
    <row r="295" spans="1:7">
      <c r="A295" s="5"/>
      <c r="B295" s="5"/>
      <c r="C295" s="5"/>
      <c r="D295" s="5"/>
      <c r="E295" s="5"/>
      <c r="F295" s="5"/>
      <c r="G295" s="5"/>
    </row>
    <row r="296" spans="1:7">
      <c r="A296" s="5"/>
      <c r="B296" s="5"/>
      <c r="C296" s="5"/>
      <c r="D296" s="5"/>
      <c r="E296" s="5"/>
      <c r="F296" s="5"/>
      <c r="G296" s="5"/>
    </row>
    <row r="297" spans="1:7">
      <c r="A297" s="5"/>
      <c r="B297" s="5"/>
      <c r="C297" s="5"/>
      <c r="D297" s="5"/>
      <c r="E297" s="5"/>
      <c r="F297" s="5"/>
      <c r="G297" s="5"/>
    </row>
    <row r="298" spans="1:7">
      <c r="A298" s="5"/>
      <c r="B298" s="5"/>
      <c r="C298" s="5"/>
      <c r="D298" s="5"/>
      <c r="E298" s="5"/>
      <c r="F298" s="5"/>
      <c r="G298" s="5"/>
    </row>
    <row r="299" spans="1:7">
      <c r="A299" s="5"/>
      <c r="B299" s="5"/>
      <c r="C299" s="5"/>
      <c r="D299" s="5"/>
      <c r="E299" s="5"/>
      <c r="F299" s="5"/>
      <c r="G299" s="5"/>
    </row>
    <row r="300" spans="1:7">
      <c r="A300" s="5"/>
      <c r="B300" s="5"/>
      <c r="C300" s="5"/>
      <c r="D300" s="5"/>
      <c r="E300" s="5"/>
      <c r="F300" s="5"/>
      <c r="G300" s="5"/>
    </row>
    <row r="301" spans="1:7">
      <c r="A301" s="5"/>
      <c r="B301" s="5"/>
      <c r="C301" s="5"/>
      <c r="D301" s="5"/>
      <c r="E301" s="5"/>
      <c r="F301" s="5"/>
      <c r="G301" s="5"/>
    </row>
    <row r="302" spans="1:7">
      <c r="A302" s="5"/>
      <c r="B302" s="5"/>
      <c r="C302" s="5"/>
      <c r="D302" s="5"/>
      <c r="E302" s="5"/>
      <c r="F302" s="5"/>
      <c r="G302" s="5"/>
    </row>
    <row r="303" spans="1:7">
      <c r="A303" s="5"/>
      <c r="B303" s="5"/>
      <c r="C303" s="5"/>
      <c r="D303" s="5"/>
      <c r="E303" s="5"/>
      <c r="F303" s="5"/>
      <c r="G303" s="5"/>
    </row>
    <row r="304" spans="1:7">
      <c r="A304" s="5"/>
      <c r="B304" s="5"/>
      <c r="C304" s="5"/>
      <c r="D304" s="5"/>
      <c r="E304" s="5"/>
      <c r="F304" s="5"/>
      <c r="G304" s="5"/>
    </row>
    <row r="305" spans="1:7">
      <c r="A305" s="5"/>
      <c r="B305" s="5"/>
      <c r="C305" s="5"/>
      <c r="D305" s="5"/>
      <c r="E305" s="5"/>
      <c r="F305" s="5"/>
      <c r="G305" s="5"/>
    </row>
    <row r="306" spans="1:7">
      <c r="A306" s="5"/>
      <c r="B306" s="5"/>
      <c r="C306" s="5"/>
      <c r="D306" s="5"/>
      <c r="E306" s="5"/>
      <c r="F306" s="5"/>
      <c r="G306" s="5"/>
    </row>
    <row r="307" spans="1:7">
      <c r="A307" s="5"/>
      <c r="B307" s="5"/>
      <c r="C307" s="5"/>
      <c r="D307" s="5"/>
      <c r="E307" s="5"/>
      <c r="F307" s="5"/>
      <c r="G307" s="5"/>
    </row>
    <row r="308" spans="1:7">
      <c r="A308" s="5"/>
      <c r="B308" s="5"/>
      <c r="C308" s="5"/>
      <c r="D308" s="5"/>
      <c r="E308" s="5"/>
      <c r="F308" s="5"/>
      <c r="G308" s="5"/>
    </row>
    <row r="309" spans="1:7">
      <c r="A309" s="5"/>
      <c r="B309" s="5"/>
      <c r="C309" s="5"/>
      <c r="D309" s="5"/>
      <c r="E309" s="5"/>
      <c r="F309" s="5"/>
      <c r="G309" s="5"/>
    </row>
    <row r="310" spans="1:7">
      <c r="A310" s="5"/>
      <c r="B310" s="5"/>
      <c r="C310" s="5"/>
      <c r="D310" s="5"/>
      <c r="E310" s="5"/>
      <c r="F310" s="5"/>
      <c r="G310" s="5"/>
    </row>
    <row r="311" spans="1:7">
      <c r="A311" s="5"/>
      <c r="B311" s="5"/>
      <c r="C311" s="5"/>
      <c r="D311" s="5"/>
      <c r="E311" s="5"/>
      <c r="F311" s="5"/>
      <c r="G311" s="5"/>
    </row>
    <row r="312" spans="1:7">
      <c r="A312" s="5"/>
      <c r="B312" s="5"/>
      <c r="C312" s="5"/>
      <c r="D312" s="5"/>
      <c r="E312" s="5"/>
      <c r="F312" s="5"/>
      <c r="G312" s="5"/>
    </row>
    <row r="313" spans="1:7">
      <c r="A313" s="5"/>
      <c r="B313" s="5"/>
      <c r="C313" s="5"/>
      <c r="D313" s="5"/>
      <c r="E313" s="5"/>
      <c r="F313" s="5"/>
      <c r="G313" s="5"/>
    </row>
    <row r="314" spans="1:7">
      <c r="A314" s="5"/>
      <c r="B314" s="5"/>
      <c r="C314" s="5"/>
      <c r="D314" s="5"/>
      <c r="E314" s="5"/>
      <c r="F314" s="5"/>
      <c r="G314" s="5"/>
    </row>
    <row r="315" spans="1:7">
      <c r="A315" s="5"/>
      <c r="B315" s="5"/>
      <c r="C315" s="5"/>
      <c r="D315" s="5"/>
      <c r="E315" s="5"/>
      <c r="F315" s="5"/>
      <c r="G315" s="5"/>
    </row>
    <row r="316" spans="1:7">
      <c r="A316" s="5"/>
      <c r="B316" s="5"/>
      <c r="C316" s="5"/>
      <c r="D316" s="5"/>
      <c r="E316" s="5"/>
      <c r="F316" s="5"/>
      <c r="G316" s="5"/>
    </row>
    <row r="317" spans="1:7">
      <c r="A317" s="5"/>
      <c r="B317" s="5"/>
      <c r="C317" s="5"/>
      <c r="D317" s="5"/>
      <c r="E317" s="5"/>
      <c r="F317" s="5"/>
      <c r="G317" s="5"/>
    </row>
    <row r="318" spans="1:7">
      <c r="A318" s="5"/>
      <c r="B318" s="5"/>
      <c r="C318" s="5"/>
      <c r="D318" s="5"/>
      <c r="E318" s="5"/>
      <c r="F318" s="5"/>
      <c r="G318" s="5"/>
    </row>
    <row r="319" spans="1:7">
      <c r="A319" s="5"/>
      <c r="B319" s="5"/>
      <c r="C319" s="5"/>
      <c r="D319" s="5"/>
      <c r="E319" s="5"/>
      <c r="F319" s="5"/>
      <c r="G319" s="5"/>
    </row>
    <row r="320" spans="1:7">
      <c r="A320" s="5"/>
      <c r="B320" s="5"/>
      <c r="C320" s="5"/>
      <c r="D320" s="5"/>
      <c r="E320" s="5"/>
      <c r="F320" s="5"/>
      <c r="G320" s="5"/>
    </row>
    <row r="321" spans="1:7">
      <c r="A321" s="5"/>
      <c r="B321" s="5"/>
      <c r="C321" s="5"/>
      <c r="D321" s="5"/>
      <c r="E321" s="5"/>
      <c r="F321" s="5"/>
      <c r="G321" s="5"/>
    </row>
    <row r="322" spans="1:7">
      <c r="A322" s="5"/>
      <c r="B322" s="5"/>
      <c r="C322" s="5"/>
      <c r="D322" s="5"/>
      <c r="E322" s="5"/>
      <c r="F322" s="5"/>
      <c r="G322" s="5"/>
    </row>
    <row r="323" spans="1:7">
      <c r="A323" s="5"/>
      <c r="B323" s="5"/>
      <c r="C323" s="5"/>
      <c r="D323" s="5"/>
      <c r="E323" s="5"/>
      <c r="F323" s="5"/>
      <c r="G323" s="5"/>
    </row>
    <row r="324" spans="1:7">
      <c r="A324" s="5"/>
      <c r="B324" s="5"/>
      <c r="C324" s="5"/>
      <c r="D324" s="5"/>
      <c r="E324" s="5"/>
      <c r="F324" s="5"/>
      <c r="G324" s="5"/>
    </row>
    <row r="325" spans="1:7">
      <c r="A325" s="5"/>
      <c r="B325" s="5"/>
      <c r="C325" s="5"/>
      <c r="D325" s="5"/>
      <c r="E325" s="5"/>
      <c r="F325" s="5"/>
      <c r="G325" s="5"/>
    </row>
    <row r="326" spans="1:7">
      <c r="A326" s="5"/>
      <c r="B326" s="5"/>
      <c r="C326" s="5"/>
      <c r="D326" s="5"/>
      <c r="E326" s="5"/>
      <c r="F326" s="5"/>
      <c r="G326" s="5"/>
    </row>
    <row r="327" spans="1:7">
      <c r="A327" s="5"/>
      <c r="B327" s="5"/>
      <c r="C327" s="5"/>
      <c r="D327" s="5"/>
      <c r="E327" s="5"/>
      <c r="F327" s="5"/>
      <c r="G327" s="5"/>
    </row>
    <row r="328" spans="1:7">
      <c r="A328" s="5"/>
      <c r="B328" s="5"/>
      <c r="C328" s="5"/>
      <c r="D328" s="5"/>
      <c r="E328" s="5"/>
      <c r="F328" s="5"/>
      <c r="G328" s="5"/>
    </row>
    <row r="329" spans="1:7">
      <c r="A329" s="5"/>
      <c r="B329" s="5"/>
      <c r="C329" s="5"/>
      <c r="D329" s="5"/>
      <c r="E329" s="5"/>
      <c r="F329" s="5"/>
      <c r="G329" s="5"/>
    </row>
    <row r="330" spans="1:7">
      <c r="A330" s="5"/>
      <c r="B330" s="5"/>
      <c r="C330" s="5"/>
      <c r="D330" s="5"/>
      <c r="E330" s="5"/>
      <c r="F330" s="5"/>
      <c r="G330" s="5"/>
    </row>
    <row r="331" spans="1:7">
      <c r="A331" s="5"/>
      <c r="B331" s="5"/>
      <c r="C331" s="5"/>
      <c r="D331" s="5"/>
      <c r="E331" s="5"/>
      <c r="F331" s="5"/>
      <c r="G331" s="5"/>
    </row>
    <row r="332" spans="1:7">
      <c r="A332" s="5"/>
      <c r="B332" s="5"/>
      <c r="C332" s="5"/>
      <c r="D332" s="5"/>
      <c r="E332" s="5"/>
      <c r="F332" s="5"/>
      <c r="G332" s="5"/>
    </row>
    <row r="333" spans="1:7">
      <c r="A333" s="5"/>
      <c r="B333" s="5"/>
      <c r="C333" s="5"/>
      <c r="D333" s="5"/>
      <c r="E333" s="5"/>
      <c r="F333" s="5"/>
      <c r="G333" s="5"/>
    </row>
    <row r="334" spans="1:7">
      <c r="A334" s="5"/>
      <c r="B334" s="5"/>
      <c r="C334" s="5"/>
      <c r="D334" s="5"/>
      <c r="E334" s="5"/>
      <c r="F334" s="5"/>
      <c r="G334" s="5"/>
    </row>
    <row r="335" spans="1:7">
      <c r="A335" s="5"/>
      <c r="B335" s="5"/>
      <c r="C335" s="5"/>
      <c r="D335" s="5"/>
      <c r="E335" s="5"/>
      <c r="F335" s="5"/>
      <c r="G335" s="5"/>
    </row>
    <row r="336" spans="1:7">
      <c r="A336" s="5"/>
      <c r="B336" s="5"/>
      <c r="C336" s="5"/>
      <c r="D336" s="5"/>
      <c r="E336" s="5"/>
      <c r="F336" s="5"/>
      <c r="G336" s="5"/>
    </row>
    <row r="337" spans="1:7">
      <c r="A337" s="5"/>
      <c r="B337" s="5"/>
      <c r="C337" s="5"/>
      <c r="D337" s="5"/>
      <c r="E337" s="5"/>
      <c r="F337" s="5"/>
      <c r="G337" s="5"/>
    </row>
    <row r="338" spans="1:7">
      <c r="A338" s="5"/>
      <c r="B338" s="5"/>
      <c r="C338" s="5"/>
      <c r="D338" s="5"/>
      <c r="E338" s="5"/>
      <c r="F338" s="5"/>
      <c r="G338" s="5"/>
    </row>
    <row r="339" spans="1:7">
      <c r="A339" s="5"/>
      <c r="B339" s="5"/>
      <c r="C339" s="5"/>
      <c r="D339" s="5"/>
      <c r="E339" s="5"/>
      <c r="F339" s="5"/>
      <c r="G339" s="5"/>
    </row>
    <row r="340" spans="1:7">
      <c r="A340" s="5"/>
      <c r="B340" s="5"/>
      <c r="C340" s="5"/>
      <c r="D340" s="5"/>
      <c r="E340" s="5"/>
      <c r="F340" s="5"/>
      <c r="G340" s="5"/>
    </row>
    <row r="341" spans="1:7">
      <c r="A341" s="5"/>
      <c r="B341" s="5"/>
      <c r="C341" s="5"/>
      <c r="D341" s="5"/>
      <c r="E341" s="5"/>
      <c r="F341" s="5"/>
      <c r="G341" s="5"/>
    </row>
    <row r="342" spans="1:7">
      <c r="A342" s="5"/>
      <c r="B342" s="5"/>
      <c r="C342" s="5"/>
      <c r="D342" s="5"/>
      <c r="E342" s="5"/>
      <c r="F342" s="5"/>
      <c r="G342" s="5"/>
    </row>
    <row r="343" spans="1:7">
      <c r="A343" s="5"/>
      <c r="B343" s="5"/>
      <c r="C343" s="5"/>
      <c r="D343" s="5"/>
      <c r="E343" s="5"/>
      <c r="F343" s="5"/>
      <c r="G343" s="5"/>
    </row>
    <row r="344" spans="1:7">
      <c r="A344" s="5"/>
      <c r="B344" s="5"/>
      <c r="C344" s="5"/>
      <c r="D344" s="5"/>
      <c r="E344" s="5"/>
      <c r="F344" s="5"/>
      <c r="G344" s="5"/>
    </row>
    <row r="345" spans="1:7">
      <c r="A345" s="5"/>
      <c r="B345" s="5"/>
      <c r="C345" s="5"/>
      <c r="D345" s="5"/>
      <c r="E345" s="5"/>
      <c r="F345" s="5"/>
      <c r="G345" s="5"/>
    </row>
    <row r="346" spans="1:7">
      <c r="A346" s="5"/>
      <c r="B346" s="5"/>
      <c r="C346" s="5"/>
      <c r="D346" s="5"/>
      <c r="E346" s="5"/>
      <c r="F346" s="5"/>
      <c r="G346" s="5"/>
    </row>
    <row r="347" spans="1:7">
      <c r="A347" s="5"/>
      <c r="B347" s="5"/>
      <c r="C347" s="5"/>
      <c r="D347" s="5"/>
      <c r="E347" s="5"/>
      <c r="F347" s="5"/>
      <c r="G347" s="5"/>
    </row>
    <row r="348" spans="1:7">
      <c r="A348" s="5"/>
      <c r="B348" s="5"/>
      <c r="C348" s="5"/>
      <c r="D348" s="5"/>
      <c r="E348" s="5"/>
      <c r="F348" s="5"/>
      <c r="G348" s="5"/>
    </row>
    <row r="349" spans="1:7">
      <c r="A349" s="5"/>
      <c r="B349" s="5"/>
      <c r="C349" s="5"/>
      <c r="D349" s="5"/>
      <c r="E349" s="5"/>
      <c r="F349" s="5"/>
      <c r="G349" s="5"/>
    </row>
    <row r="350" spans="1:7">
      <c r="A350" s="5"/>
      <c r="B350" s="5"/>
      <c r="C350" s="5"/>
      <c r="D350" s="5"/>
      <c r="E350" s="5"/>
      <c r="F350" s="5"/>
      <c r="G350" s="5"/>
    </row>
    <row r="351" spans="1:7">
      <c r="A351" s="5"/>
      <c r="B351" s="5"/>
      <c r="C351" s="5"/>
      <c r="D351" s="5"/>
      <c r="E351" s="5"/>
      <c r="F351" s="5"/>
      <c r="G351" s="5"/>
    </row>
    <row r="352" spans="1:7">
      <c r="A352" s="5"/>
      <c r="B352" s="5"/>
      <c r="C352" s="5"/>
      <c r="D352" s="5"/>
      <c r="E352" s="5"/>
      <c r="F352" s="5"/>
      <c r="G352" s="5"/>
    </row>
    <row r="353" spans="1:7">
      <c r="A353" s="5"/>
      <c r="B353" s="5"/>
      <c r="C353" s="5"/>
      <c r="D353" s="5"/>
      <c r="E353" s="5"/>
      <c r="F353" s="5"/>
      <c r="G353" s="5"/>
    </row>
    <row r="354" spans="1:7">
      <c r="A354" s="5"/>
      <c r="B354" s="5"/>
      <c r="C354" s="5"/>
      <c r="D354" s="5"/>
      <c r="E354" s="5"/>
      <c r="F354" s="5"/>
      <c r="G354" s="5"/>
    </row>
    <row r="355" spans="1:7">
      <c r="A355" s="5"/>
      <c r="B355" s="5"/>
      <c r="C355" s="5"/>
      <c r="D355" s="5"/>
      <c r="E355" s="5"/>
      <c r="F355" s="5"/>
      <c r="G355" s="5"/>
    </row>
    <row r="356" spans="1:7">
      <c r="A356" s="5"/>
      <c r="B356" s="5"/>
      <c r="C356" s="5"/>
      <c r="D356" s="5"/>
      <c r="E356" s="5"/>
      <c r="F356" s="5"/>
      <c r="G356" s="5"/>
    </row>
    <row r="357" spans="1:7">
      <c r="A357" s="5"/>
      <c r="B357" s="5"/>
      <c r="C357" s="5"/>
      <c r="D357" s="5"/>
      <c r="E357" s="5"/>
      <c r="F357" s="5"/>
      <c r="G357" s="5"/>
    </row>
    <row r="358" spans="1:7">
      <c r="A358" s="5"/>
      <c r="B358" s="5"/>
      <c r="C358" s="5"/>
      <c r="D358" s="5"/>
      <c r="E358" s="5"/>
      <c r="F358" s="5"/>
      <c r="G358" s="5"/>
    </row>
    <row r="359" spans="1:7">
      <c r="A359" s="5"/>
      <c r="B359" s="5"/>
      <c r="C359" s="5"/>
      <c r="D359" s="5"/>
      <c r="E359" s="5"/>
      <c r="F359" s="5"/>
      <c r="G359" s="5"/>
    </row>
    <row r="360" spans="1:7">
      <c r="A360" s="5"/>
      <c r="B360" s="5"/>
      <c r="C360" s="5"/>
      <c r="D360" s="5"/>
      <c r="E360" s="5"/>
      <c r="F360" s="5"/>
      <c r="G360" s="5"/>
    </row>
    <row r="361" spans="1:7">
      <c r="A361" s="5"/>
      <c r="B361" s="5"/>
      <c r="C361" s="5"/>
      <c r="D361" s="5"/>
      <c r="E361" s="5"/>
      <c r="F361" s="5"/>
      <c r="G361" s="5"/>
    </row>
    <row r="362" spans="1:7">
      <c r="A362" s="5"/>
      <c r="B362" s="5"/>
      <c r="C362" s="5"/>
      <c r="D362" s="5"/>
      <c r="E362" s="5"/>
      <c r="F362" s="5"/>
      <c r="G362" s="5"/>
    </row>
    <row r="363" spans="1:7">
      <c r="A363" s="5"/>
      <c r="B363" s="5"/>
      <c r="C363" s="5"/>
      <c r="D363" s="5"/>
      <c r="E363" s="5"/>
      <c r="F363" s="5"/>
      <c r="G363" s="5"/>
    </row>
    <row r="364" spans="1:7">
      <c r="A364" s="5"/>
      <c r="B364" s="5"/>
      <c r="C364" s="5"/>
      <c r="D364" s="5"/>
      <c r="E364" s="5"/>
      <c r="F364" s="5"/>
      <c r="G364" s="5"/>
    </row>
    <row r="365" spans="1:7">
      <c r="A365" s="5"/>
      <c r="B365" s="5"/>
      <c r="C365" s="5"/>
      <c r="D365" s="5"/>
      <c r="E365" s="5"/>
      <c r="F365" s="5"/>
      <c r="G365" s="5"/>
    </row>
    <row r="366" spans="1:7">
      <c r="A366" s="5"/>
      <c r="B366" s="5"/>
      <c r="C366" s="5"/>
      <c r="D366" s="5"/>
      <c r="E366" s="5"/>
      <c r="F366" s="5"/>
      <c r="G366" s="5"/>
    </row>
    <row r="367" spans="1:7">
      <c r="A367" s="5"/>
      <c r="B367" s="5"/>
      <c r="C367" s="5"/>
      <c r="D367" s="5"/>
      <c r="E367" s="5"/>
      <c r="F367" s="5"/>
      <c r="G367" s="5"/>
    </row>
    <row r="368" spans="1:7">
      <c r="A368" s="5"/>
      <c r="B368" s="5"/>
      <c r="C368" s="5"/>
      <c r="D368" s="5"/>
      <c r="E368" s="5"/>
      <c r="F368" s="5"/>
      <c r="G368" s="5"/>
    </row>
    <row r="369" spans="1:7">
      <c r="A369" s="5"/>
      <c r="B369" s="5"/>
      <c r="C369" s="5"/>
      <c r="D369" s="5"/>
      <c r="E369" s="5"/>
      <c r="F369" s="5"/>
      <c r="G369" s="5"/>
    </row>
    <row r="370" spans="1:7">
      <c r="A370" s="5"/>
      <c r="B370" s="5"/>
      <c r="C370" s="5"/>
      <c r="D370" s="5"/>
      <c r="E370" s="5"/>
      <c r="F370" s="5"/>
      <c r="G370" s="5"/>
    </row>
    <row r="371" spans="1:7">
      <c r="A371" s="5"/>
      <c r="B371" s="5"/>
      <c r="C371" s="5"/>
      <c r="D371" s="5"/>
      <c r="E371" s="5"/>
      <c r="F371" s="5"/>
      <c r="G371" s="5"/>
    </row>
    <row r="372" spans="1:7">
      <c r="A372" s="5"/>
      <c r="B372" s="5"/>
      <c r="C372" s="5"/>
      <c r="D372" s="5"/>
      <c r="E372" s="5"/>
      <c r="F372" s="5"/>
      <c r="G372" s="5"/>
    </row>
    <row r="373" spans="1:7">
      <c r="A373" s="5"/>
      <c r="B373" s="5"/>
      <c r="C373" s="5"/>
      <c r="D373" s="5"/>
      <c r="E373" s="5"/>
      <c r="F373" s="5"/>
      <c r="G373" s="5"/>
    </row>
    <row r="374" spans="1:7">
      <c r="A374" s="5"/>
      <c r="B374" s="5"/>
      <c r="C374" s="5"/>
      <c r="D374" s="5"/>
      <c r="E374" s="5"/>
      <c r="F374" s="5"/>
      <c r="G374" s="5"/>
    </row>
    <row r="375" spans="1:7">
      <c r="A375" s="5"/>
      <c r="B375" s="5"/>
      <c r="C375" s="5"/>
      <c r="D375" s="5"/>
      <c r="E375" s="5"/>
      <c r="F375" s="5"/>
      <c r="G375" s="5"/>
    </row>
    <row r="376" spans="1:7">
      <c r="A376" s="5"/>
      <c r="B376" s="5"/>
      <c r="C376" s="5"/>
      <c r="D376" s="5"/>
      <c r="E376" s="5"/>
      <c r="F376" s="5"/>
      <c r="G376" s="5"/>
    </row>
    <row r="377" spans="1:7">
      <c r="A377" s="5"/>
      <c r="B377" s="5"/>
      <c r="C377" s="5"/>
      <c r="D377" s="5"/>
      <c r="E377" s="5"/>
      <c r="F377" s="5"/>
      <c r="G377" s="5"/>
    </row>
    <row r="378" spans="1:7">
      <c r="A378" s="5"/>
      <c r="B378" s="5"/>
      <c r="C378" s="5"/>
      <c r="D378" s="5"/>
      <c r="E378" s="5"/>
      <c r="F378" s="5"/>
      <c r="G378" s="5"/>
    </row>
    <row r="379" spans="1:7">
      <c r="A379" s="5"/>
      <c r="B379" s="5"/>
      <c r="C379" s="5"/>
      <c r="D379" s="5"/>
      <c r="E379" s="5"/>
      <c r="F379" s="5"/>
      <c r="G379" s="5"/>
    </row>
    <row r="380" spans="1:7">
      <c r="A380" s="5"/>
      <c r="B380" s="5"/>
      <c r="C380" s="5"/>
      <c r="D380" s="5"/>
      <c r="E380" s="5"/>
      <c r="F380" s="5"/>
      <c r="G380" s="5"/>
    </row>
    <row r="381" spans="1:7">
      <c r="A381" s="5"/>
      <c r="B381" s="5"/>
      <c r="C381" s="5"/>
      <c r="D381" s="5"/>
      <c r="E381" s="5"/>
      <c r="F381" s="5"/>
      <c r="G381" s="5"/>
    </row>
    <row r="382" spans="1:7">
      <c r="A382" s="5"/>
      <c r="B382" s="5"/>
      <c r="C382" s="5"/>
      <c r="D382" s="5"/>
      <c r="E382" s="5"/>
      <c r="F382" s="5"/>
      <c r="G382" s="5"/>
    </row>
    <row r="383" spans="1:7">
      <c r="A383" s="5"/>
      <c r="B383" s="5"/>
      <c r="C383" s="5"/>
      <c r="D383" s="5"/>
      <c r="E383" s="5"/>
      <c r="F383" s="5"/>
      <c r="G383" s="5"/>
    </row>
    <row r="384" spans="1:7">
      <c r="A384" s="5"/>
      <c r="B384" s="5"/>
      <c r="C384" s="5"/>
      <c r="D384" s="5"/>
      <c r="E384" s="5"/>
      <c r="F384" s="5"/>
      <c r="G384" s="5"/>
    </row>
    <row r="385" spans="1:7">
      <c r="A385" s="5"/>
      <c r="B385" s="5"/>
      <c r="C385" s="5"/>
      <c r="D385" s="5"/>
      <c r="E385" s="5"/>
      <c r="F385" s="5"/>
      <c r="G385" s="5"/>
    </row>
    <row r="386" spans="1:7">
      <c r="A386" s="5"/>
      <c r="B386" s="5"/>
      <c r="C386" s="5"/>
      <c r="D386" s="5"/>
      <c r="E386" s="5"/>
      <c r="F386" s="5"/>
      <c r="G386" s="5"/>
    </row>
    <row r="387" spans="1:7">
      <c r="A387" s="5"/>
      <c r="B387" s="5"/>
      <c r="C387" s="5"/>
      <c r="D387" s="5"/>
      <c r="E387" s="5"/>
      <c r="F387" s="5"/>
      <c r="G387" s="5"/>
    </row>
    <row r="388" spans="1:7">
      <c r="A388" s="5"/>
      <c r="B388" s="5"/>
      <c r="C388" s="5"/>
      <c r="D388" s="5"/>
      <c r="E388" s="5"/>
      <c r="F388" s="5"/>
      <c r="G388" s="5"/>
    </row>
    <row r="389" spans="1:7">
      <c r="A389" s="5"/>
      <c r="B389" s="5"/>
      <c r="C389" s="5"/>
      <c r="D389" s="5"/>
      <c r="E389" s="5"/>
      <c r="F389" s="5"/>
      <c r="G389" s="5"/>
    </row>
    <row r="390" spans="1:7">
      <c r="A390" s="5"/>
      <c r="B390" s="5"/>
      <c r="C390" s="5"/>
      <c r="D390" s="5"/>
      <c r="E390" s="5"/>
      <c r="F390" s="5"/>
      <c r="G390" s="5"/>
    </row>
    <row r="391" spans="1:7">
      <c r="A391" s="5"/>
      <c r="B391" s="5"/>
      <c r="C391" s="5"/>
      <c r="D391" s="5"/>
      <c r="E391" s="5"/>
      <c r="F391" s="5"/>
      <c r="G391" s="5"/>
    </row>
    <row r="392" spans="1:7">
      <c r="A392" s="5"/>
      <c r="B392" s="5"/>
      <c r="C392" s="5"/>
      <c r="D392" s="5"/>
      <c r="E392" s="5"/>
      <c r="F392" s="5"/>
      <c r="G392" s="5"/>
    </row>
    <row r="393" spans="1:7">
      <c r="A393" s="5"/>
      <c r="B393" s="5"/>
      <c r="C393" s="5"/>
      <c r="D393" s="5"/>
      <c r="E393" s="5"/>
      <c r="F393" s="5"/>
      <c r="G393" s="5"/>
    </row>
    <row r="394" spans="1:7">
      <c r="A394" s="5"/>
      <c r="B394" s="5"/>
      <c r="C394" s="5"/>
      <c r="D394" s="5"/>
      <c r="E394" s="5"/>
      <c r="F394" s="5"/>
      <c r="G394" s="5"/>
    </row>
    <row r="395" spans="1:7">
      <c r="A395" s="5"/>
      <c r="B395" s="5"/>
      <c r="C395" s="5"/>
      <c r="D395" s="5"/>
      <c r="E395" s="5"/>
      <c r="F395" s="5"/>
      <c r="G395" s="5"/>
    </row>
    <row r="396" spans="1:7">
      <c r="A396" s="5"/>
      <c r="B396" s="5"/>
      <c r="C396" s="5"/>
      <c r="D396" s="5"/>
      <c r="E396" s="5"/>
      <c r="F396" s="5"/>
      <c r="G396" s="5"/>
    </row>
    <row r="397" spans="1:7">
      <c r="A397" s="5"/>
      <c r="B397" s="5"/>
      <c r="C397" s="5"/>
      <c r="D397" s="5"/>
      <c r="E397" s="5"/>
      <c r="F397" s="5"/>
      <c r="G397" s="5"/>
    </row>
    <row r="398" spans="1:7">
      <c r="A398" s="5"/>
      <c r="B398" s="5"/>
      <c r="C398" s="5"/>
      <c r="D398" s="5"/>
      <c r="E398" s="5"/>
      <c r="F398" s="5"/>
      <c r="G398" s="5"/>
    </row>
    <row r="399" spans="1:7">
      <c r="A399" s="5"/>
      <c r="B399" s="5"/>
      <c r="C399" s="5"/>
      <c r="D399" s="5"/>
      <c r="E399" s="5"/>
      <c r="F399" s="5"/>
      <c r="G399" s="5"/>
    </row>
    <row r="400" spans="1:7">
      <c r="A400" s="5"/>
      <c r="B400" s="5"/>
      <c r="C400" s="5"/>
      <c r="D400" s="5"/>
      <c r="E400" s="5"/>
      <c r="F400" s="5"/>
      <c r="G400" s="5"/>
    </row>
    <row r="401" spans="1:7">
      <c r="A401" s="5"/>
      <c r="B401" s="5"/>
      <c r="C401" s="5"/>
      <c r="D401" s="5"/>
      <c r="E401" s="5"/>
      <c r="F401" s="5"/>
      <c r="G401" s="5"/>
    </row>
    <row r="402" spans="1:7">
      <c r="A402" s="5"/>
      <c r="B402" s="5"/>
      <c r="C402" s="5"/>
      <c r="D402" s="5"/>
      <c r="E402" s="5"/>
      <c r="F402" s="5"/>
      <c r="G402" s="5"/>
    </row>
    <row r="403" spans="1:7">
      <c r="A403" s="5"/>
      <c r="B403" s="5"/>
      <c r="C403" s="5"/>
      <c r="D403" s="5"/>
      <c r="E403" s="5"/>
      <c r="F403" s="5"/>
      <c r="G403" s="5"/>
    </row>
    <row r="404" spans="1:7">
      <c r="A404" s="5"/>
      <c r="B404" s="5"/>
      <c r="C404" s="5"/>
      <c r="D404" s="5"/>
      <c r="E404" s="5"/>
      <c r="F404" s="5"/>
      <c r="G404" s="5"/>
    </row>
    <row r="405" spans="1:7">
      <c r="A405" s="5"/>
      <c r="B405" s="5"/>
      <c r="C405" s="5"/>
      <c r="D405" s="5"/>
      <c r="E405" s="5"/>
      <c r="F405" s="5"/>
      <c r="G405" s="5"/>
    </row>
    <row r="406" spans="1:7">
      <c r="A406" s="5"/>
      <c r="B406" s="5"/>
      <c r="C406" s="5"/>
      <c r="D406" s="5"/>
      <c r="E406" s="5"/>
      <c r="F406" s="5"/>
      <c r="G406" s="5"/>
    </row>
    <row r="407" spans="1:7">
      <c r="A407" s="5"/>
      <c r="B407" s="5"/>
      <c r="C407" s="5"/>
      <c r="D407" s="5"/>
      <c r="E407" s="5"/>
      <c r="F407" s="5"/>
      <c r="G407" s="5"/>
    </row>
    <row r="408" spans="1:7">
      <c r="A408" s="5"/>
      <c r="B408" s="5"/>
      <c r="C408" s="5"/>
      <c r="D408" s="5"/>
      <c r="E408" s="5"/>
      <c r="F408" s="5"/>
      <c r="G408" s="5"/>
    </row>
    <row r="409" spans="1:7">
      <c r="A409" s="5"/>
      <c r="B409" s="5"/>
      <c r="C409" s="5"/>
      <c r="D409" s="5"/>
      <c r="E409" s="5"/>
      <c r="F409" s="5"/>
      <c r="G409" s="5"/>
    </row>
    <row r="410" spans="1:7">
      <c r="A410" s="5"/>
      <c r="B410" s="5"/>
      <c r="C410" s="5"/>
      <c r="D410" s="5"/>
      <c r="E410" s="5"/>
      <c r="F410" s="5"/>
      <c r="G410" s="5"/>
    </row>
    <row r="411" spans="1:7">
      <c r="A411" s="5"/>
      <c r="B411" s="5"/>
      <c r="C411" s="5"/>
      <c r="D411" s="5"/>
      <c r="E411" s="5"/>
      <c r="F411" s="5"/>
      <c r="G411" s="5"/>
    </row>
    <row r="412" spans="1:7">
      <c r="A412" s="5"/>
      <c r="B412" s="5"/>
      <c r="C412" s="5"/>
      <c r="D412" s="5"/>
      <c r="E412" s="5"/>
      <c r="F412" s="5"/>
      <c r="G412" s="5"/>
    </row>
    <row r="413" spans="1:7">
      <c r="A413" s="5"/>
      <c r="B413" s="5"/>
      <c r="C413" s="5"/>
      <c r="D413" s="5"/>
      <c r="E413" s="5"/>
      <c r="F413" s="5"/>
      <c r="G413" s="5"/>
    </row>
    <row r="414" spans="1:7">
      <c r="A414" s="5"/>
      <c r="B414" s="5"/>
      <c r="C414" s="5"/>
      <c r="D414" s="5"/>
      <c r="E414" s="5"/>
      <c r="F414" s="5"/>
      <c r="G414" s="5"/>
    </row>
    <row r="415" spans="1:7">
      <c r="A415" s="5"/>
      <c r="B415" s="5"/>
      <c r="C415" s="5"/>
      <c r="D415" s="5"/>
      <c r="E415" s="5"/>
      <c r="F415" s="5"/>
      <c r="G415" s="5"/>
    </row>
    <row r="416" spans="1:7">
      <c r="A416" s="5"/>
      <c r="B416" s="5"/>
      <c r="C416" s="5"/>
      <c r="D416" s="5"/>
      <c r="E416" s="5"/>
      <c r="F416" s="5"/>
      <c r="G416" s="5"/>
    </row>
    <row r="417" spans="1:7">
      <c r="A417" s="5"/>
      <c r="B417" s="5"/>
      <c r="C417" s="5"/>
      <c r="D417" s="5"/>
      <c r="E417" s="5"/>
      <c r="F417" s="5"/>
      <c r="G417" s="5"/>
    </row>
    <row r="418" spans="1:7">
      <c r="A418" s="5"/>
      <c r="B418" s="5"/>
      <c r="C418" s="5"/>
      <c r="D418" s="5"/>
      <c r="E418" s="5"/>
      <c r="F418" s="5"/>
      <c r="G418" s="5"/>
    </row>
    <row r="419" spans="1:7">
      <c r="A419" s="5"/>
      <c r="B419" s="5"/>
      <c r="C419" s="5"/>
      <c r="D419" s="5"/>
      <c r="E419" s="5"/>
      <c r="F419" s="5"/>
      <c r="G419" s="5"/>
    </row>
    <row r="420" spans="1:7">
      <c r="A420" s="5"/>
      <c r="B420" s="5"/>
      <c r="C420" s="5"/>
      <c r="D420" s="5"/>
      <c r="E420" s="5"/>
      <c r="F420" s="5"/>
      <c r="G420" s="5"/>
    </row>
    <row r="421" spans="1:7">
      <c r="A421" s="5"/>
      <c r="B421" s="5"/>
      <c r="C421" s="5"/>
      <c r="D421" s="5"/>
      <c r="E421" s="5"/>
      <c r="F421" s="5"/>
      <c r="G421" s="5"/>
    </row>
    <row r="422" spans="1:7">
      <c r="A422" s="5"/>
      <c r="B422" s="5"/>
      <c r="C422" s="5"/>
      <c r="D422" s="5"/>
      <c r="E422" s="5"/>
      <c r="F422" s="5"/>
      <c r="G422" s="5"/>
    </row>
    <row r="423" spans="1:7">
      <c r="A423" s="5"/>
      <c r="B423" s="5"/>
      <c r="C423" s="5"/>
      <c r="D423" s="5"/>
      <c r="E423" s="5"/>
      <c r="F423" s="5"/>
      <c r="G423" s="5"/>
    </row>
    <row r="424" spans="1:7">
      <c r="A424" s="5"/>
      <c r="B424" s="5"/>
      <c r="C424" s="5"/>
      <c r="D424" s="5"/>
      <c r="E424" s="5"/>
      <c r="F424" s="5"/>
      <c r="G424" s="5"/>
    </row>
    <row r="425" spans="1:7">
      <c r="A425" s="5"/>
      <c r="B425" s="5"/>
      <c r="C425" s="5"/>
      <c r="D425" s="5"/>
      <c r="E425" s="5"/>
      <c r="F425" s="5"/>
      <c r="G425" s="5"/>
    </row>
    <row r="426" spans="1:7">
      <c r="A426" s="5"/>
      <c r="B426" s="5"/>
      <c r="C426" s="5"/>
      <c r="D426" s="5"/>
      <c r="E426" s="5"/>
      <c r="F426" s="5"/>
      <c r="G426" s="5"/>
    </row>
    <row r="427" spans="1:7">
      <c r="A427" s="5"/>
      <c r="B427" s="5"/>
      <c r="C427" s="5"/>
      <c r="D427" s="5"/>
      <c r="E427" s="5"/>
      <c r="F427" s="5"/>
      <c r="G427" s="5"/>
    </row>
    <row r="428" spans="1:7">
      <c r="A428" s="5"/>
      <c r="B428" s="5"/>
      <c r="C428" s="5"/>
      <c r="D428" s="5"/>
      <c r="E428" s="5"/>
      <c r="F428" s="5"/>
      <c r="G428" s="5"/>
    </row>
    <row r="429" spans="1:7">
      <c r="A429" s="5"/>
      <c r="B429" s="5"/>
      <c r="C429" s="5"/>
      <c r="D429" s="5"/>
      <c r="E429" s="5"/>
      <c r="F429" s="5"/>
      <c r="G429" s="5"/>
    </row>
    <row r="430" spans="1:7">
      <c r="A430" s="5"/>
      <c r="B430" s="5"/>
      <c r="C430" s="5"/>
      <c r="D430" s="5"/>
      <c r="E430" s="5"/>
      <c r="F430" s="5"/>
      <c r="G430" s="5"/>
    </row>
    <row r="431" spans="1:7">
      <c r="A431" s="5"/>
      <c r="B431" s="5"/>
      <c r="C431" s="5"/>
      <c r="D431" s="5"/>
      <c r="E431" s="5"/>
      <c r="F431" s="5"/>
      <c r="G431" s="5"/>
    </row>
    <row r="432" spans="1:7">
      <c r="A432" s="5"/>
      <c r="B432" s="5"/>
      <c r="C432" s="5"/>
      <c r="D432" s="5"/>
      <c r="E432" s="5"/>
      <c r="F432" s="5"/>
      <c r="G432" s="5"/>
    </row>
    <row r="433" spans="1:7">
      <c r="A433" s="5"/>
      <c r="B433" s="5"/>
      <c r="C433" s="5"/>
      <c r="D433" s="5"/>
      <c r="E433" s="5"/>
      <c r="F433" s="5"/>
      <c r="G433" s="5"/>
    </row>
    <row r="434" spans="1:7">
      <c r="A434" s="5"/>
      <c r="B434" s="5"/>
      <c r="C434" s="5"/>
      <c r="D434" s="5"/>
      <c r="E434" s="5"/>
      <c r="F434" s="5"/>
      <c r="G434" s="5"/>
    </row>
    <row r="435" spans="1:7">
      <c r="A435" s="5"/>
      <c r="B435" s="5"/>
      <c r="C435" s="5"/>
      <c r="D435" s="5"/>
      <c r="E435" s="5"/>
      <c r="F435" s="5"/>
      <c r="G435" s="5"/>
    </row>
    <row r="436" spans="1:7">
      <c r="A436" s="5"/>
      <c r="B436" s="5"/>
      <c r="C436" s="5"/>
      <c r="D436" s="5"/>
      <c r="E436" s="5"/>
      <c r="F436" s="5"/>
      <c r="G436" s="5"/>
    </row>
    <row r="437" spans="1:7">
      <c r="A437" s="5"/>
      <c r="B437" s="5"/>
      <c r="C437" s="5"/>
      <c r="D437" s="5"/>
      <c r="E437" s="5"/>
      <c r="F437" s="5"/>
      <c r="G437" s="5"/>
    </row>
    <row r="438" spans="1:7">
      <c r="A438" s="5"/>
      <c r="B438" s="5"/>
      <c r="C438" s="5"/>
      <c r="D438" s="5"/>
      <c r="E438" s="5"/>
      <c r="F438" s="5"/>
      <c r="G438" s="5"/>
    </row>
    <row r="439" spans="1:7">
      <c r="A439" s="5"/>
      <c r="B439" s="5"/>
      <c r="C439" s="5"/>
      <c r="D439" s="5"/>
      <c r="E439" s="5"/>
      <c r="F439" s="5"/>
      <c r="G439" s="5"/>
    </row>
    <row r="440" spans="1:7">
      <c r="A440" s="5"/>
      <c r="B440" s="5"/>
      <c r="C440" s="5"/>
      <c r="D440" s="5"/>
      <c r="E440" s="5"/>
      <c r="F440" s="5"/>
      <c r="G440" s="5"/>
    </row>
    <row r="441" spans="1:7">
      <c r="A441" s="5"/>
      <c r="B441" s="5"/>
      <c r="C441" s="5"/>
      <c r="D441" s="5"/>
      <c r="E441" s="5"/>
      <c r="F441" s="5"/>
      <c r="G441" s="5"/>
    </row>
    <row r="442" spans="1:7">
      <c r="A442" s="5"/>
      <c r="B442" s="5"/>
      <c r="C442" s="5"/>
      <c r="D442" s="5"/>
      <c r="E442" s="5"/>
      <c r="F442" s="5"/>
      <c r="G442" s="5"/>
    </row>
    <row r="443" spans="1:7">
      <c r="A443" s="5"/>
      <c r="B443" s="5"/>
      <c r="C443" s="5"/>
      <c r="D443" s="5"/>
      <c r="E443" s="5"/>
      <c r="F443" s="5"/>
      <c r="G443" s="5"/>
    </row>
    <row r="444" spans="1:7">
      <c r="A444" s="5"/>
      <c r="B444" s="5"/>
      <c r="C444" s="5"/>
      <c r="D444" s="5"/>
      <c r="E444" s="5"/>
      <c r="F444" s="5"/>
      <c r="G444" s="5"/>
    </row>
    <row r="445" spans="1:7">
      <c r="A445" s="5"/>
      <c r="B445" s="5"/>
      <c r="C445" s="5"/>
      <c r="D445" s="5"/>
      <c r="E445" s="5"/>
      <c r="F445" s="5"/>
      <c r="G445" s="5"/>
    </row>
    <row r="446" spans="1:7">
      <c r="A446" s="5"/>
      <c r="B446" s="5"/>
      <c r="C446" s="5"/>
      <c r="D446" s="5"/>
      <c r="E446" s="5"/>
      <c r="F446" s="5"/>
      <c r="G446" s="5"/>
    </row>
    <row r="447" spans="1:7">
      <c r="A447" s="5"/>
      <c r="B447" s="5"/>
      <c r="C447" s="5"/>
      <c r="D447" s="5"/>
      <c r="E447" s="5"/>
      <c r="F447" s="5"/>
      <c r="G447" s="5"/>
    </row>
    <row r="448" spans="1:7">
      <c r="A448" s="5"/>
      <c r="B448" s="5"/>
      <c r="C448" s="5"/>
      <c r="D448" s="5"/>
      <c r="E448" s="5"/>
      <c r="F448" s="5"/>
      <c r="G448" s="5"/>
    </row>
    <row r="449" spans="1:7">
      <c r="A449" s="5"/>
      <c r="B449" s="5"/>
      <c r="C449" s="5"/>
      <c r="D449" s="5"/>
      <c r="E449" s="5"/>
      <c r="F449" s="5"/>
      <c r="G449" s="5"/>
    </row>
    <row r="450" spans="1:7">
      <c r="A450" s="5"/>
      <c r="B450" s="5"/>
      <c r="C450" s="5"/>
      <c r="D450" s="5"/>
      <c r="E450" s="5"/>
      <c r="F450" s="5"/>
      <c r="G450" s="5"/>
    </row>
    <row r="451" spans="1:7">
      <c r="A451" s="5"/>
      <c r="B451" s="5"/>
      <c r="C451" s="5"/>
      <c r="D451" s="5"/>
      <c r="E451" s="5"/>
      <c r="F451" s="5"/>
      <c r="G451" s="5"/>
    </row>
    <row r="452" spans="1:7">
      <c r="A452" s="5"/>
      <c r="B452" s="5"/>
      <c r="C452" s="5"/>
      <c r="D452" s="5"/>
      <c r="E452" s="5"/>
      <c r="F452" s="5"/>
      <c r="G452" s="5"/>
    </row>
    <row r="453" spans="1:7">
      <c r="A453" s="5"/>
      <c r="B453" s="5"/>
      <c r="C453" s="5"/>
      <c r="D453" s="5"/>
      <c r="E453" s="5"/>
      <c r="F453" s="5"/>
      <c r="G453" s="5"/>
    </row>
    <row r="454" spans="1:7">
      <c r="A454" s="5"/>
      <c r="B454" s="5"/>
      <c r="C454" s="5"/>
      <c r="D454" s="5"/>
      <c r="E454" s="5"/>
      <c r="F454" s="5"/>
      <c r="G454" s="5"/>
    </row>
    <row r="455" spans="1:7">
      <c r="A455" s="5"/>
      <c r="B455" s="5"/>
      <c r="C455" s="5"/>
      <c r="D455" s="5"/>
      <c r="E455" s="5"/>
      <c r="F455" s="5"/>
      <c r="G455" s="5"/>
    </row>
    <row r="456" spans="1:7">
      <c r="A456" s="5"/>
      <c r="B456" s="5"/>
      <c r="C456" s="5"/>
      <c r="D456" s="5"/>
      <c r="E456" s="5"/>
      <c r="F456" s="5"/>
      <c r="G456" s="5"/>
    </row>
    <row r="457" spans="1:7">
      <c r="A457" s="5"/>
      <c r="B457" s="5"/>
      <c r="C457" s="5"/>
      <c r="D457" s="5"/>
      <c r="E457" s="5"/>
      <c r="F457" s="5"/>
      <c r="G457" s="5"/>
    </row>
    <row r="458" spans="1:7">
      <c r="A458" s="5"/>
      <c r="B458" s="5"/>
      <c r="C458" s="5"/>
      <c r="D458" s="5"/>
      <c r="E458" s="5"/>
      <c r="F458" s="5"/>
      <c r="G458" s="5"/>
    </row>
    <row r="459" spans="1:7">
      <c r="A459" s="5"/>
      <c r="B459" s="5"/>
      <c r="C459" s="5"/>
      <c r="D459" s="5"/>
      <c r="E459" s="5"/>
      <c r="F459" s="5"/>
      <c r="G459" s="5"/>
    </row>
    <row r="460" spans="1:7">
      <c r="A460" s="5"/>
      <c r="B460" s="5"/>
      <c r="C460" s="5"/>
      <c r="D460" s="5"/>
      <c r="E460" s="5"/>
      <c r="F460" s="5"/>
      <c r="G460" s="5"/>
    </row>
    <row r="461" spans="1:7">
      <c r="A461" s="5"/>
      <c r="B461" s="5"/>
      <c r="C461" s="5"/>
      <c r="D461" s="5"/>
      <c r="E461" s="5"/>
      <c r="F461" s="5"/>
      <c r="G461" s="5"/>
    </row>
    <row r="462" spans="1:7">
      <c r="A462" s="5"/>
      <c r="B462" s="5"/>
      <c r="C462" s="5"/>
      <c r="D462" s="5"/>
      <c r="E462" s="5"/>
      <c r="F462" s="5"/>
      <c r="G462" s="5"/>
    </row>
    <row r="463" spans="1:7">
      <c r="A463" s="5"/>
      <c r="B463" s="5"/>
      <c r="C463" s="5"/>
      <c r="D463" s="5"/>
      <c r="E463" s="5"/>
      <c r="F463" s="5"/>
      <c r="G463" s="5"/>
    </row>
    <row r="464" spans="1:7">
      <c r="A464" s="5"/>
      <c r="B464" s="5"/>
      <c r="C464" s="5"/>
      <c r="D464" s="5"/>
      <c r="E464" s="5"/>
      <c r="F464" s="5"/>
      <c r="G464" s="5"/>
    </row>
    <row r="465" spans="1:7">
      <c r="A465" s="5"/>
      <c r="B465" s="5"/>
      <c r="C465" s="5"/>
      <c r="D465" s="5"/>
      <c r="E465" s="5"/>
      <c r="F465" s="5"/>
      <c r="G465" s="5"/>
    </row>
    <row r="466" spans="1:7">
      <c r="A466" s="5"/>
      <c r="B466" s="5"/>
      <c r="C466" s="5"/>
      <c r="D466" s="5"/>
      <c r="E466" s="5"/>
      <c r="F466" s="5"/>
      <c r="G466" s="5"/>
    </row>
    <row r="467" spans="1:7">
      <c r="A467" s="5"/>
      <c r="B467" s="5"/>
      <c r="C467" s="5"/>
      <c r="D467" s="5"/>
      <c r="E467" s="5"/>
      <c r="F467" s="5"/>
      <c r="G467" s="5"/>
    </row>
    <row r="468" spans="1:7">
      <c r="A468" s="5"/>
      <c r="B468" s="5"/>
      <c r="C468" s="5"/>
      <c r="D468" s="5"/>
      <c r="E468" s="5"/>
      <c r="F468" s="5"/>
      <c r="G468" s="5"/>
    </row>
    <row r="469" spans="1:7">
      <c r="A469" s="5"/>
      <c r="B469" s="5"/>
      <c r="C469" s="5"/>
      <c r="D469" s="5"/>
      <c r="E469" s="5"/>
      <c r="F469" s="5"/>
      <c r="G469" s="5"/>
    </row>
    <row r="470" spans="1:7">
      <c r="A470" s="5"/>
      <c r="B470" s="5"/>
      <c r="C470" s="5"/>
      <c r="D470" s="5"/>
      <c r="E470" s="5"/>
      <c r="F470" s="5"/>
      <c r="G470" s="5"/>
    </row>
    <row r="471" spans="1:7">
      <c r="A471" s="5"/>
      <c r="B471" s="5"/>
      <c r="C471" s="5"/>
      <c r="D471" s="5"/>
      <c r="E471" s="5"/>
      <c r="F471" s="5"/>
      <c r="G471" s="5"/>
    </row>
    <row r="472" spans="1:7">
      <c r="A472" s="5"/>
      <c r="B472" s="5"/>
      <c r="C472" s="5"/>
      <c r="D472" s="5"/>
      <c r="E472" s="5"/>
      <c r="F472" s="5"/>
      <c r="G472" s="5"/>
    </row>
    <row r="473" spans="1:7">
      <c r="A473" s="5"/>
      <c r="B473" s="5"/>
      <c r="C473" s="5"/>
      <c r="D473" s="5"/>
      <c r="E473" s="5"/>
      <c r="F473" s="5"/>
      <c r="G473" s="5"/>
    </row>
    <row r="474" spans="1:7">
      <c r="A474" s="5"/>
      <c r="B474" s="5"/>
      <c r="C474" s="5"/>
      <c r="D474" s="5"/>
      <c r="E474" s="5"/>
      <c r="F474" s="5"/>
      <c r="G474" s="5"/>
    </row>
    <row r="475" spans="1:7">
      <c r="A475" s="5"/>
      <c r="B475" s="5"/>
      <c r="C475" s="5"/>
      <c r="D475" s="5"/>
      <c r="E475" s="5"/>
      <c r="F475" s="5"/>
      <c r="G475" s="5"/>
    </row>
    <row r="476" spans="1:7">
      <c r="A476" s="5"/>
      <c r="B476" s="5"/>
      <c r="C476" s="5"/>
      <c r="D476" s="5"/>
      <c r="E476" s="5"/>
      <c r="F476" s="5"/>
      <c r="G476" s="5"/>
    </row>
    <row r="477" spans="1:7">
      <c r="A477" s="5"/>
      <c r="B477" s="5"/>
      <c r="C477" s="5"/>
      <c r="D477" s="5"/>
      <c r="E477" s="5"/>
      <c r="F477" s="5"/>
      <c r="G477" s="5"/>
    </row>
    <row r="478" spans="1:7">
      <c r="A478" s="5"/>
      <c r="B478" s="5"/>
      <c r="C478" s="5"/>
      <c r="D478" s="5"/>
      <c r="E478" s="5"/>
      <c r="F478" s="5"/>
      <c r="G478" s="5"/>
    </row>
    <row r="479" spans="1:7">
      <c r="A479" s="5"/>
      <c r="B479" s="5"/>
      <c r="C479" s="5"/>
      <c r="D479" s="5"/>
      <c r="E479" s="5"/>
      <c r="F479" s="5"/>
      <c r="G479" s="5"/>
    </row>
    <row r="480" spans="1:7">
      <c r="A480" s="5"/>
      <c r="B480" s="5"/>
      <c r="C480" s="5"/>
      <c r="D480" s="5"/>
      <c r="E480" s="5"/>
      <c r="F480" s="5"/>
      <c r="G480" s="5"/>
    </row>
    <row r="481" spans="1:7">
      <c r="A481" s="5"/>
      <c r="B481" s="5"/>
      <c r="C481" s="5"/>
      <c r="D481" s="5"/>
      <c r="E481" s="5"/>
      <c r="F481" s="5"/>
      <c r="G481" s="5"/>
    </row>
    <row r="482" spans="1:7">
      <c r="A482" s="5"/>
      <c r="B482" s="5"/>
      <c r="C482" s="5"/>
      <c r="D482" s="5"/>
      <c r="E482" s="5"/>
      <c r="F482" s="5"/>
      <c r="G482" s="5"/>
    </row>
    <row r="483" spans="1:7">
      <c r="A483" s="5"/>
      <c r="B483" s="5"/>
      <c r="C483" s="5"/>
      <c r="D483" s="5"/>
      <c r="E483" s="5"/>
      <c r="F483" s="5"/>
      <c r="G483" s="5"/>
    </row>
    <row r="484" spans="1:7">
      <c r="A484" s="5"/>
      <c r="B484" s="5"/>
      <c r="C484" s="5"/>
      <c r="D484" s="5"/>
      <c r="E484" s="5"/>
      <c r="F484" s="5"/>
      <c r="G484" s="5"/>
    </row>
    <row r="485" spans="1:7">
      <c r="A485" s="5"/>
      <c r="B485" s="5"/>
      <c r="C485" s="5"/>
      <c r="D485" s="5"/>
      <c r="E485" s="5"/>
      <c r="F485" s="5"/>
      <c r="G485" s="5"/>
    </row>
    <row r="486" spans="1:7">
      <c r="A486" s="5"/>
      <c r="B486" s="5"/>
      <c r="C486" s="5"/>
      <c r="D486" s="5"/>
      <c r="E486" s="5"/>
      <c r="F486" s="5"/>
      <c r="G486" s="5"/>
    </row>
    <row r="487" spans="1:7">
      <c r="A487" s="5"/>
      <c r="B487" s="5"/>
      <c r="C487" s="5"/>
      <c r="D487" s="5"/>
      <c r="E487" s="5"/>
      <c r="F487" s="5"/>
      <c r="G487" s="5"/>
    </row>
    <row r="488" spans="1:7">
      <c r="A488" s="5"/>
      <c r="B488" s="5"/>
      <c r="C488" s="5"/>
      <c r="D488" s="5"/>
      <c r="E488" s="5"/>
      <c r="F488" s="5"/>
      <c r="G488" s="5"/>
    </row>
    <row r="489" spans="1:7">
      <c r="A489" s="5"/>
      <c r="B489" s="5"/>
      <c r="C489" s="5"/>
      <c r="D489" s="5"/>
      <c r="E489" s="5"/>
      <c r="F489" s="5"/>
      <c r="G489" s="5"/>
    </row>
    <row r="490" spans="1:7">
      <c r="A490" s="5"/>
      <c r="B490" s="5"/>
      <c r="C490" s="5"/>
      <c r="D490" s="5"/>
      <c r="E490" s="5"/>
      <c r="F490" s="5"/>
      <c r="G490" s="5"/>
    </row>
    <row r="491" spans="1:7">
      <c r="A491" s="5"/>
      <c r="B491" s="5"/>
      <c r="C491" s="5"/>
      <c r="D491" s="5"/>
      <c r="E491" s="5"/>
      <c r="F491" s="5"/>
      <c r="G491" s="5"/>
    </row>
    <row r="492" spans="1:7">
      <c r="A492" s="5"/>
      <c r="B492" s="5"/>
      <c r="C492" s="5"/>
      <c r="D492" s="5"/>
      <c r="E492" s="5"/>
      <c r="F492" s="5"/>
      <c r="G492" s="5"/>
    </row>
    <row r="493" spans="1:7">
      <c r="A493" s="5"/>
      <c r="B493" s="5"/>
      <c r="C493" s="5"/>
      <c r="D493" s="5"/>
      <c r="E493" s="5"/>
      <c r="F493" s="5"/>
      <c r="G493" s="5"/>
    </row>
    <row r="494" spans="1:7">
      <c r="A494" s="5"/>
      <c r="B494" s="5"/>
      <c r="C494" s="5"/>
      <c r="D494" s="5"/>
      <c r="E494" s="5"/>
      <c r="F494" s="5"/>
      <c r="G494" s="5"/>
    </row>
    <row r="495" spans="1:7">
      <c r="A495" s="5"/>
      <c r="B495" s="5"/>
      <c r="C495" s="5"/>
      <c r="D495" s="5"/>
      <c r="E495" s="5"/>
      <c r="F495" s="5"/>
      <c r="G495" s="5"/>
    </row>
    <row r="496" spans="1:7">
      <c r="A496" s="5"/>
      <c r="B496" s="5"/>
      <c r="C496" s="5"/>
      <c r="D496" s="5"/>
      <c r="E496" s="5"/>
      <c r="F496" s="5"/>
      <c r="G496" s="5"/>
    </row>
    <row r="497" spans="1:7">
      <c r="A497" s="5"/>
      <c r="B497" s="5"/>
      <c r="C497" s="5"/>
      <c r="D497" s="5"/>
      <c r="E497" s="5"/>
      <c r="F497" s="5"/>
      <c r="G497" s="5"/>
    </row>
    <row r="498" spans="1:7">
      <c r="A498" s="5"/>
      <c r="B498" s="5"/>
      <c r="C498" s="5"/>
      <c r="D498" s="5"/>
      <c r="E498" s="5"/>
      <c r="F498" s="5"/>
      <c r="G498" s="5"/>
    </row>
    <row r="499" spans="1:7">
      <c r="A499" s="5"/>
      <c r="B499" s="5"/>
      <c r="C499" s="5"/>
      <c r="D499" s="5"/>
      <c r="E499" s="5"/>
      <c r="F499" s="5"/>
      <c r="G499" s="5"/>
    </row>
    <row r="500" spans="1:7">
      <c r="A500" s="5"/>
      <c r="B500" s="5"/>
      <c r="C500" s="5"/>
      <c r="D500" s="5"/>
      <c r="E500" s="5"/>
      <c r="F500" s="5"/>
      <c r="G500" s="5"/>
    </row>
    <row r="501" spans="1:7">
      <c r="A501" s="5"/>
      <c r="B501" s="5"/>
      <c r="C501" s="5"/>
      <c r="D501" s="5"/>
      <c r="E501" s="5"/>
      <c r="F501" s="5"/>
      <c r="G501" s="5"/>
    </row>
    <row r="502" spans="1:7">
      <c r="A502" s="5"/>
      <c r="B502" s="5"/>
      <c r="C502" s="5"/>
      <c r="D502" s="5"/>
      <c r="E502" s="5"/>
      <c r="F502" s="5"/>
      <c r="G502" s="5"/>
    </row>
    <row r="503" spans="1:7">
      <c r="A503" s="5"/>
      <c r="B503" s="5"/>
      <c r="C503" s="5"/>
      <c r="D503" s="5"/>
      <c r="E503" s="5"/>
      <c r="F503" s="5"/>
      <c r="G503" s="5"/>
    </row>
    <row r="504" spans="1:7">
      <c r="A504" s="5"/>
      <c r="B504" s="5"/>
      <c r="C504" s="5"/>
      <c r="D504" s="5"/>
      <c r="E504" s="5"/>
      <c r="F504" s="5"/>
      <c r="G504" s="5"/>
    </row>
    <row r="505" spans="1:7">
      <c r="A505" s="5"/>
      <c r="B505" s="5"/>
      <c r="C505" s="5"/>
      <c r="D505" s="5"/>
      <c r="E505" s="5"/>
      <c r="F505" s="5"/>
      <c r="G505" s="5"/>
    </row>
    <row r="506" spans="1:7">
      <c r="A506" s="5"/>
      <c r="B506" s="5"/>
      <c r="C506" s="5"/>
      <c r="D506" s="5"/>
      <c r="E506" s="5"/>
      <c r="F506" s="5"/>
      <c r="G506" s="5"/>
    </row>
    <row r="507" spans="1:7">
      <c r="A507" s="5"/>
      <c r="B507" s="5"/>
      <c r="C507" s="5"/>
      <c r="D507" s="5"/>
      <c r="E507" s="5"/>
      <c r="F507" s="5"/>
      <c r="G507" s="5"/>
    </row>
    <row r="508" spans="1:7">
      <c r="A508" s="5"/>
      <c r="B508" s="5"/>
      <c r="C508" s="5"/>
      <c r="D508" s="5"/>
      <c r="E508" s="5"/>
      <c r="F508" s="5"/>
      <c r="G508" s="5"/>
    </row>
    <row r="509" spans="1:7">
      <c r="A509" s="5"/>
      <c r="B509" s="5"/>
      <c r="C509" s="5"/>
      <c r="D509" s="5"/>
      <c r="E509" s="5"/>
      <c r="F509" s="5"/>
      <c r="G509" s="5"/>
    </row>
    <row r="510" spans="1:7">
      <c r="A510" s="5"/>
      <c r="B510" s="5"/>
      <c r="C510" s="5"/>
      <c r="D510" s="5"/>
      <c r="E510" s="5"/>
      <c r="F510" s="5"/>
      <c r="G510" s="5"/>
    </row>
    <row r="511" spans="1:7">
      <c r="A511" s="5"/>
      <c r="B511" s="5"/>
      <c r="C511" s="5"/>
      <c r="D511" s="5"/>
      <c r="E511" s="5"/>
      <c r="F511" s="5"/>
      <c r="G511" s="5"/>
    </row>
    <row r="512" spans="1:7">
      <c r="A512" s="5"/>
      <c r="B512" s="5"/>
      <c r="C512" s="5"/>
      <c r="D512" s="5"/>
      <c r="E512" s="5"/>
      <c r="F512" s="5"/>
      <c r="G512" s="5"/>
    </row>
    <row r="513" spans="1:7">
      <c r="A513" s="5"/>
      <c r="B513" s="5"/>
      <c r="C513" s="5"/>
      <c r="D513" s="5"/>
      <c r="E513" s="5"/>
      <c r="F513" s="5"/>
      <c r="G513" s="5"/>
    </row>
    <row r="514" spans="1:7">
      <c r="A514" s="5"/>
      <c r="B514" s="5"/>
      <c r="C514" s="5"/>
      <c r="D514" s="5"/>
      <c r="E514" s="5"/>
      <c r="F514" s="5"/>
      <c r="G514" s="5"/>
    </row>
    <row r="515" spans="1:7">
      <c r="A515" s="5"/>
      <c r="B515" s="5"/>
      <c r="C515" s="5"/>
      <c r="D515" s="5"/>
      <c r="E515" s="5"/>
      <c r="F515" s="5"/>
      <c r="G515" s="5"/>
    </row>
    <row r="516" spans="1:7">
      <c r="A516" s="5"/>
      <c r="B516" s="5"/>
      <c r="C516" s="5"/>
      <c r="D516" s="5"/>
      <c r="E516" s="5"/>
      <c r="F516" s="5"/>
      <c r="G516" s="5"/>
    </row>
    <row r="517" spans="1:7">
      <c r="A517" s="5"/>
      <c r="B517" s="5"/>
      <c r="C517" s="5"/>
      <c r="D517" s="5"/>
      <c r="E517" s="5"/>
      <c r="F517" s="5"/>
      <c r="G517" s="5"/>
    </row>
    <row r="518" spans="1:7">
      <c r="A518" s="5"/>
      <c r="B518" s="5"/>
      <c r="C518" s="5"/>
      <c r="D518" s="5"/>
      <c r="E518" s="5"/>
      <c r="F518" s="5"/>
      <c r="G518" s="5"/>
    </row>
    <row r="519" spans="1:7">
      <c r="A519" s="5"/>
      <c r="B519" s="5"/>
      <c r="C519" s="5"/>
      <c r="D519" s="5"/>
      <c r="E519" s="5"/>
      <c r="F519" s="5"/>
      <c r="G519" s="5"/>
    </row>
    <row r="520" spans="1:7">
      <c r="A520" s="5"/>
      <c r="B520" s="5"/>
      <c r="C520" s="5"/>
      <c r="D520" s="5"/>
      <c r="E520" s="5"/>
      <c r="F520" s="5"/>
      <c r="G520" s="5"/>
    </row>
    <row r="521" spans="1:7">
      <c r="A521" s="5"/>
      <c r="B521" s="5"/>
      <c r="C521" s="5"/>
      <c r="D521" s="5"/>
      <c r="E521" s="5"/>
      <c r="F521" s="5"/>
      <c r="G521" s="5"/>
    </row>
    <row r="522" spans="1:7">
      <c r="A522" s="5"/>
      <c r="B522" s="5"/>
      <c r="C522" s="5"/>
      <c r="D522" s="5"/>
      <c r="E522" s="5"/>
      <c r="F522" s="5"/>
      <c r="G522" s="5"/>
    </row>
    <row r="523" spans="1:7">
      <c r="A523" s="5"/>
      <c r="B523" s="5"/>
      <c r="C523" s="5"/>
      <c r="D523" s="5"/>
      <c r="E523" s="5"/>
      <c r="F523" s="5"/>
      <c r="G523" s="5"/>
    </row>
    <row r="524" spans="1:7">
      <c r="A524" s="5"/>
      <c r="B524" s="5"/>
      <c r="C524" s="5"/>
      <c r="D524" s="5"/>
      <c r="E524" s="5"/>
      <c r="F524" s="5"/>
      <c r="G524" s="5"/>
    </row>
    <row r="525" spans="1:7">
      <c r="A525" s="5"/>
      <c r="B525" s="5"/>
      <c r="C525" s="5"/>
      <c r="D525" s="5"/>
      <c r="E525" s="5"/>
      <c r="F525" s="5"/>
      <c r="G525" s="5"/>
    </row>
    <row r="526" spans="1:7">
      <c r="A526" s="5"/>
      <c r="B526" s="5"/>
      <c r="C526" s="5"/>
      <c r="D526" s="5"/>
      <c r="E526" s="5"/>
      <c r="F526" s="5"/>
      <c r="G526" s="5"/>
    </row>
    <row r="527" spans="1:7">
      <c r="A527" s="5"/>
      <c r="B527" s="5"/>
      <c r="C527" s="5"/>
      <c r="D527" s="5"/>
      <c r="E527" s="5"/>
      <c r="F527" s="5"/>
      <c r="G527" s="5"/>
    </row>
    <row r="528" spans="1:7">
      <c r="A528" s="5"/>
      <c r="B528" s="5"/>
      <c r="C528" s="5"/>
      <c r="D528" s="5"/>
      <c r="E528" s="5"/>
      <c r="F528" s="5"/>
      <c r="G528" s="5"/>
    </row>
    <row r="529" spans="1:7">
      <c r="A529" s="5"/>
      <c r="B529" s="5"/>
      <c r="C529" s="5"/>
      <c r="D529" s="5"/>
      <c r="E529" s="5"/>
      <c r="F529" s="5"/>
      <c r="G529" s="5"/>
    </row>
    <row r="530" spans="1:7">
      <c r="A530" s="5"/>
      <c r="B530" s="5"/>
      <c r="C530" s="5"/>
      <c r="D530" s="5"/>
      <c r="E530" s="5"/>
      <c r="F530" s="5"/>
      <c r="G530" s="5"/>
    </row>
    <row r="531" spans="1:7">
      <c r="A531" s="5"/>
      <c r="B531" s="5"/>
      <c r="C531" s="5"/>
      <c r="D531" s="5"/>
      <c r="E531" s="5"/>
      <c r="F531" s="5"/>
      <c r="G531" s="5"/>
    </row>
    <row r="532" spans="1:7">
      <c r="A532" s="5"/>
      <c r="B532" s="5"/>
      <c r="C532" s="5"/>
      <c r="D532" s="5"/>
      <c r="E532" s="5"/>
      <c r="F532" s="5"/>
      <c r="G532" s="5"/>
    </row>
    <row r="533" spans="1:7">
      <c r="A533" s="5"/>
      <c r="B533" s="5"/>
      <c r="C533" s="5"/>
      <c r="D533" s="5"/>
      <c r="E533" s="5"/>
      <c r="F533" s="5"/>
      <c r="G533" s="5"/>
    </row>
    <row r="534" spans="1:7">
      <c r="A534" s="5"/>
      <c r="B534" s="5"/>
      <c r="C534" s="5"/>
      <c r="D534" s="5"/>
      <c r="E534" s="5"/>
      <c r="F534" s="5"/>
      <c r="G534" s="5"/>
    </row>
    <row r="535" spans="1:7">
      <c r="A535" s="5"/>
      <c r="B535" s="5"/>
      <c r="C535" s="5"/>
      <c r="D535" s="5"/>
      <c r="E535" s="5"/>
      <c r="F535" s="5"/>
      <c r="G535" s="5"/>
    </row>
    <row r="536" spans="1:7">
      <c r="A536" s="5"/>
      <c r="B536" s="5"/>
      <c r="C536" s="5"/>
      <c r="D536" s="5"/>
      <c r="E536" s="5"/>
      <c r="F536" s="5"/>
      <c r="G536" s="5"/>
    </row>
    <row r="537" spans="1:7">
      <c r="A537" s="5"/>
      <c r="B537" s="5"/>
      <c r="C537" s="5"/>
      <c r="D537" s="5"/>
      <c r="E537" s="5"/>
      <c r="F537" s="5"/>
      <c r="G537" s="5"/>
    </row>
    <row r="538" spans="1:7">
      <c r="A538" s="5"/>
      <c r="B538" s="5"/>
      <c r="C538" s="5"/>
      <c r="D538" s="5"/>
      <c r="E538" s="5"/>
      <c r="F538" s="5"/>
      <c r="G538" s="5"/>
    </row>
    <row r="539" spans="1:7">
      <c r="A539" s="5"/>
      <c r="B539" s="5"/>
      <c r="C539" s="5"/>
      <c r="D539" s="5"/>
      <c r="E539" s="5"/>
      <c r="F539" s="5"/>
      <c r="G539" s="5"/>
    </row>
    <row r="540" spans="1:7">
      <c r="A540" s="5"/>
      <c r="B540" s="5"/>
      <c r="C540" s="5"/>
      <c r="D540" s="5"/>
      <c r="E540" s="5"/>
      <c r="F540" s="5"/>
      <c r="G540" s="5"/>
    </row>
    <row r="541" spans="1:7">
      <c r="A541" s="5"/>
      <c r="B541" s="5"/>
      <c r="C541" s="5"/>
      <c r="D541" s="5"/>
      <c r="E541" s="5"/>
      <c r="F541" s="5"/>
      <c r="G541" s="5"/>
    </row>
    <row r="542" spans="1:7">
      <c r="A542" s="5"/>
      <c r="B542" s="5"/>
      <c r="C542" s="5"/>
      <c r="D542" s="5"/>
      <c r="E542" s="5"/>
      <c r="F542" s="5"/>
      <c r="G542" s="5"/>
    </row>
    <row r="543" spans="1:7">
      <c r="A543" s="5"/>
      <c r="B543" s="5"/>
      <c r="C543" s="5"/>
      <c r="D543" s="5"/>
      <c r="E543" s="5"/>
      <c r="F543" s="5"/>
      <c r="G543" s="5"/>
    </row>
    <row r="544" spans="1:7">
      <c r="A544" s="5"/>
      <c r="B544" s="5"/>
      <c r="C544" s="5"/>
      <c r="D544" s="5"/>
      <c r="E544" s="5"/>
      <c r="F544" s="5"/>
      <c r="G544" s="5"/>
    </row>
    <row r="545" spans="1:7">
      <c r="A545" s="5"/>
      <c r="B545" s="5"/>
      <c r="C545" s="5"/>
      <c r="D545" s="5"/>
      <c r="E545" s="5"/>
      <c r="F545" s="5"/>
      <c r="G545" s="5"/>
    </row>
    <row r="546" spans="1:7">
      <c r="A546" s="5"/>
      <c r="B546" s="5"/>
      <c r="C546" s="5"/>
      <c r="D546" s="5"/>
      <c r="E546" s="5"/>
      <c r="F546" s="5"/>
      <c r="G546" s="5"/>
    </row>
    <row r="547" spans="1:7">
      <c r="A547" s="5"/>
      <c r="B547" s="5"/>
      <c r="C547" s="5"/>
      <c r="D547" s="5"/>
      <c r="E547" s="5"/>
      <c r="F547" s="5"/>
      <c r="G547" s="5"/>
    </row>
    <row r="548" spans="1:7">
      <c r="A548" s="5"/>
      <c r="B548" s="5"/>
      <c r="C548" s="5"/>
      <c r="D548" s="5"/>
      <c r="E548" s="5"/>
      <c r="F548" s="5"/>
      <c r="G548" s="5"/>
    </row>
    <row r="549" spans="1:7">
      <c r="A549" s="5"/>
      <c r="B549" s="5"/>
      <c r="C549" s="5"/>
      <c r="D549" s="5"/>
      <c r="E549" s="5"/>
      <c r="F549" s="5"/>
      <c r="G549" s="5"/>
    </row>
    <row r="550" spans="1:7">
      <c r="A550" s="5"/>
      <c r="B550" s="5"/>
      <c r="C550" s="5"/>
      <c r="D550" s="5"/>
      <c r="E550" s="5"/>
      <c r="F550" s="5"/>
      <c r="G550" s="5"/>
    </row>
    <row r="551" spans="1:7">
      <c r="A551" s="5"/>
      <c r="B551" s="5"/>
      <c r="C551" s="5"/>
      <c r="D551" s="5"/>
      <c r="E551" s="5"/>
      <c r="F551" s="5"/>
      <c r="G551" s="5"/>
    </row>
    <row r="552" spans="1:7">
      <c r="A552" s="5"/>
      <c r="B552" s="5"/>
      <c r="C552" s="5"/>
      <c r="D552" s="5"/>
      <c r="E552" s="5"/>
      <c r="F552" s="5"/>
      <c r="G552" s="5"/>
    </row>
    <row r="553" spans="1:7">
      <c r="A553" s="5"/>
      <c r="B553" s="5"/>
      <c r="C553" s="5"/>
      <c r="D553" s="5"/>
      <c r="E553" s="5"/>
      <c r="F553" s="5"/>
      <c r="G553" s="5"/>
    </row>
    <row r="554" spans="1:7">
      <c r="A554" s="5"/>
      <c r="B554" s="5"/>
      <c r="C554" s="5"/>
      <c r="D554" s="5"/>
      <c r="E554" s="5"/>
      <c r="F554" s="5"/>
      <c r="G554" s="5"/>
    </row>
    <row r="555" spans="1:7">
      <c r="A555" s="5"/>
      <c r="B555" s="5"/>
      <c r="C555" s="5"/>
      <c r="D555" s="5"/>
      <c r="E555" s="5"/>
      <c r="F555" s="5"/>
      <c r="G555" s="5"/>
    </row>
    <row r="556" spans="1:7">
      <c r="A556" s="5"/>
      <c r="B556" s="5"/>
      <c r="C556" s="5"/>
      <c r="D556" s="5"/>
      <c r="E556" s="5"/>
      <c r="F556" s="5"/>
      <c r="G556" s="5"/>
    </row>
    <row r="557" spans="1:7">
      <c r="A557" s="5"/>
      <c r="B557" s="5"/>
      <c r="C557" s="5"/>
      <c r="D557" s="5"/>
      <c r="E557" s="5"/>
      <c r="F557" s="5"/>
      <c r="G557" s="5"/>
    </row>
    <row r="558" spans="1:7">
      <c r="A558" s="5"/>
      <c r="B558" s="5"/>
      <c r="C558" s="5"/>
      <c r="D558" s="5"/>
      <c r="E558" s="5"/>
      <c r="F558" s="5"/>
      <c r="G558" s="5"/>
    </row>
    <row r="559" spans="1:7">
      <c r="A559" s="5"/>
      <c r="B559" s="5"/>
      <c r="C559" s="5"/>
      <c r="D559" s="5"/>
      <c r="E559" s="5"/>
      <c r="F559" s="5"/>
      <c r="G559" s="5"/>
    </row>
    <row r="560" spans="1:7">
      <c r="A560" s="5"/>
      <c r="B560" s="5"/>
      <c r="C560" s="5"/>
      <c r="D560" s="5"/>
      <c r="E560" s="5"/>
      <c r="F560" s="5"/>
      <c r="G560" s="5"/>
    </row>
    <row r="561" spans="1:7">
      <c r="A561" s="5"/>
      <c r="B561" s="5"/>
      <c r="C561" s="5"/>
      <c r="D561" s="5"/>
      <c r="E561" s="5"/>
      <c r="F561" s="5"/>
      <c r="G561" s="5"/>
    </row>
    <row r="562" spans="1:7">
      <c r="A562" s="5"/>
      <c r="B562" s="5"/>
      <c r="C562" s="5"/>
      <c r="D562" s="5"/>
      <c r="E562" s="5"/>
      <c r="F562" s="5"/>
      <c r="G562" s="5"/>
    </row>
    <row r="563" spans="1:7">
      <c r="A563" s="5"/>
      <c r="B563" s="5"/>
      <c r="C563" s="5"/>
      <c r="D563" s="5"/>
      <c r="E563" s="5"/>
      <c r="F563" s="5"/>
      <c r="G563" s="5"/>
    </row>
    <row r="564" spans="1:7">
      <c r="A564" s="5"/>
      <c r="B564" s="5"/>
      <c r="C564" s="5"/>
      <c r="D564" s="5"/>
      <c r="E564" s="5"/>
      <c r="F564" s="5"/>
      <c r="G564" s="5"/>
    </row>
    <row r="565" spans="1:7">
      <c r="A565" s="5"/>
      <c r="B565" s="5"/>
      <c r="C565" s="5"/>
      <c r="D565" s="5"/>
      <c r="E565" s="5"/>
      <c r="F565" s="5"/>
      <c r="G565" s="5"/>
    </row>
    <row r="566" spans="1:7">
      <c r="A566" s="5"/>
      <c r="B566" s="5"/>
      <c r="C566" s="5"/>
      <c r="D566" s="5"/>
      <c r="E566" s="5"/>
      <c r="F566" s="5"/>
      <c r="G566" s="5"/>
    </row>
    <row r="567" spans="1:7">
      <c r="A567" s="5"/>
      <c r="B567" s="5"/>
      <c r="C567" s="5"/>
      <c r="D567" s="5"/>
      <c r="E567" s="5"/>
      <c r="F567" s="5"/>
      <c r="G567" s="5"/>
    </row>
    <row r="568" spans="1:7">
      <c r="A568" s="5"/>
      <c r="B568" s="5"/>
      <c r="C568" s="5"/>
      <c r="D568" s="5"/>
      <c r="E568" s="5"/>
      <c r="F568" s="5"/>
      <c r="G568" s="5"/>
    </row>
    <row r="569" spans="1:7">
      <c r="A569" s="5"/>
      <c r="B569" s="5"/>
      <c r="C569" s="5"/>
      <c r="D569" s="5"/>
      <c r="E569" s="5"/>
      <c r="F569" s="5"/>
      <c r="G569" s="5"/>
    </row>
    <row r="570" spans="1:7">
      <c r="A570" s="5"/>
      <c r="B570" s="5"/>
      <c r="C570" s="5"/>
      <c r="D570" s="5"/>
      <c r="E570" s="5"/>
      <c r="F570" s="5"/>
      <c r="G570" s="5"/>
    </row>
    <row r="571" spans="1:7">
      <c r="A571" s="5"/>
      <c r="B571" s="5"/>
      <c r="C571" s="5"/>
      <c r="D571" s="5"/>
      <c r="E571" s="5"/>
      <c r="F571" s="5"/>
      <c r="G571" s="5"/>
    </row>
    <row r="572" spans="1:7">
      <c r="A572" s="5"/>
      <c r="B572" s="5"/>
      <c r="C572" s="5"/>
      <c r="D572" s="5"/>
      <c r="E572" s="5"/>
      <c r="F572" s="5"/>
      <c r="G572" s="5"/>
    </row>
    <row r="573" spans="1:7">
      <c r="A573" s="5"/>
      <c r="B573" s="5"/>
      <c r="C573" s="5"/>
      <c r="D573" s="5"/>
      <c r="E573" s="5"/>
      <c r="F573" s="5"/>
      <c r="G573" s="5"/>
    </row>
    <row r="574" spans="1:7">
      <c r="A574" s="5"/>
      <c r="B574" s="5"/>
      <c r="C574" s="5"/>
      <c r="D574" s="5"/>
      <c r="E574" s="5"/>
      <c r="F574" s="5"/>
      <c r="G574" s="5"/>
    </row>
    <row r="575" spans="1:7">
      <c r="A575" s="5"/>
      <c r="B575" s="5"/>
      <c r="C575" s="5"/>
      <c r="D575" s="5"/>
      <c r="E575" s="5"/>
      <c r="F575" s="5"/>
      <c r="G575" s="5"/>
    </row>
    <row r="576" spans="1:7">
      <c r="A576" s="5"/>
      <c r="B576" s="5"/>
      <c r="C576" s="5"/>
      <c r="D576" s="5"/>
      <c r="E576" s="5"/>
      <c r="F576" s="5"/>
      <c r="G576" s="5"/>
    </row>
    <row r="577" spans="1:7">
      <c r="A577" s="5"/>
      <c r="B577" s="5"/>
      <c r="C577" s="5"/>
      <c r="D577" s="5"/>
      <c r="E577" s="5"/>
      <c r="F577" s="5"/>
      <c r="G577" s="5"/>
    </row>
    <row r="578" spans="1:7">
      <c r="A578" s="5"/>
      <c r="B578" s="5"/>
      <c r="C578" s="5"/>
      <c r="D578" s="5"/>
      <c r="E578" s="5"/>
      <c r="F578" s="5"/>
      <c r="G578" s="5"/>
    </row>
    <row r="579" spans="1:7">
      <c r="A579" s="5"/>
      <c r="B579" s="5"/>
      <c r="C579" s="5"/>
      <c r="D579" s="5"/>
      <c r="E579" s="5"/>
      <c r="F579" s="5"/>
      <c r="G579" s="5"/>
    </row>
    <row r="580" spans="1:7">
      <c r="A580" s="5"/>
      <c r="B580" s="5"/>
      <c r="C580" s="5"/>
      <c r="D580" s="5"/>
      <c r="E580" s="5"/>
      <c r="F580" s="5"/>
      <c r="G580" s="5"/>
    </row>
    <row r="581" spans="1:7">
      <c r="A581" s="5"/>
      <c r="B581" s="5"/>
      <c r="C581" s="5"/>
      <c r="D581" s="5"/>
      <c r="E581" s="5"/>
      <c r="F581" s="5"/>
      <c r="G581" s="5"/>
    </row>
    <row r="582" spans="1:7">
      <c r="A582" s="5"/>
      <c r="B582" s="5"/>
      <c r="C582" s="5"/>
      <c r="D582" s="5"/>
      <c r="E582" s="5"/>
      <c r="F582" s="5"/>
      <c r="G582" s="5"/>
    </row>
    <row r="583" spans="1:7">
      <c r="A583" s="5"/>
      <c r="B583" s="5"/>
      <c r="C583" s="5"/>
      <c r="D583" s="5"/>
      <c r="E583" s="5"/>
      <c r="F583" s="5"/>
      <c r="G583" s="5"/>
    </row>
    <row r="584" spans="1:7">
      <c r="A584" s="5"/>
      <c r="B584" s="5"/>
      <c r="C584" s="5"/>
      <c r="D584" s="5"/>
      <c r="E584" s="5"/>
      <c r="F584" s="5"/>
      <c r="G584" s="5"/>
    </row>
    <row r="585" spans="1:7">
      <c r="A585" s="5"/>
      <c r="B585" s="5"/>
      <c r="C585" s="5"/>
      <c r="D585" s="5"/>
      <c r="E585" s="5"/>
      <c r="F585" s="5"/>
      <c r="G585" s="5"/>
    </row>
    <row r="586" spans="1:7">
      <c r="A586" s="5"/>
      <c r="B586" s="5"/>
      <c r="C586" s="5"/>
      <c r="D586" s="5"/>
      <c r="E586" s="5"/>
      <c r="F586" s="5"/>
      <c r="G586" s="5"/>
    </row>
    <row r="587" spans="1:7">
      <c r="A587" s="5"/>
      <c r="B587" s="5"/>
      <c r="C587" s="5"/>
      <c r="D587" s="5"/>
      <c r="E587" s="5"/>
      <c r="F587" s="5"/>
      <c r="G587" s="5"/>
    </row>
    <row r="588" spans="1:7">
      <c r="A588" s="5"/>
      <c r="B588" s="5"/>
      <c r="C588" s="5"/>
      <c r="D588" s="5"/>
      <c r="E588" s="5"/>
      <c r="F588" s="5"/>
      <c r="G588" s="5"/>
    </row>
    <row r="589" spans="1:7">
      <c r="A589" s="5"/>
      <c r="B589" s="5"/>
      <c r="C589" s="5"/>
      <c r="D589" s="5"/>
      <c r="E589" s="5"/>
      <c r="F589" s="5"/>
      <c r="G589" s="5"/>
    </row>
    <row r="590" spans="1:7">
      <c r="A590" s="5"/>
      <c r="B590" s="5"/>
      <c r="C590" s="5"/>
      <c r="D590" s="5"/>
      <c r="E590" s="5"/>
      <c r="F590" s="5"/>
      <c r="G590" s="5"/>
    </row>
    <row r="591" spans="1:7">
      <c r="A591" s="5"/>
      <c r="B591" s="5"/>
      <c r="C591" s="5"/>
      <c r="D591" s="5"/>
      <c r="E591" s="5"/>
      <c r="F591" s="5"/>
      <c r="G591" s="5"/>
    </row>
    <row r="592" spans="1:7">
      <c r="A592" s="5"/>
      <c r="B592" s="5"/>
      <c r="C592" s="5"/>
      <c r="D592" s="5"/>
      <c r="E592" s="5"/>
      <c r="F592" s="5"/>
      <c r="G592" s="5"/>
    </row>
    <row r="593" spans="1:7">
      <c r="A593" s="5"/>
      <c r="B593" s="5"/>
      <c r="C593" s="5"/>
      <c r="D593" s="5"/>
      <c r="E593" s="5"/>
      <c r="F593" s="5"/>
      <c r="G593" s="5"/>
    </row>
    <row r="594" spans="1:7">
      <c r="A594" s="5"/>
      <c r="B594" s="5"/>
      <c r="C594" s="5"/>
      <c r="D594" s="5"/>
      <c r="E594" s="5"/>
      <c r="F594" s="5"/>
      <c r="G594" s="5"/>
    </row>
    <row r="595" spans="1:7">
      <c r="A595" s="5"/>
      <c r="B595" s="5"/>
      <c r="C595" s="5"/>
      <c r="D595" s="5"/>
      <c r="E595" s="5"/>
      <c r="F595" s="5"/>
      <c r="G595" s="5"/>
    </row>
    <row r="596" spans="1:7">
      <c r="A596" s="5"/>
      <c r="B596" s="5"/>
      <c r="C596" s="5"/>
      <c r="D596" s="5"/>
      <c r="E596" s="5"/>
      <c r="F596" s="5"/>
      <c r="G596" s="5"/>
    </row>
    <row r="597" spans="1:7">
      <c r="A597" s="5"/>
      <c r="B597" s="5"/>
      <c r="C597" s="5"/>
      <c r="D597" s="5"/>
      <c r="E597" s="5"/>
      <c r="F597" s="5"/>
      <c r="G597" s="5"/>
    </row>
    <row r="598" spans="1:7">
      <c r="A598" s="5"/>
      <c r="B598" s="5"/>
      <c r="C598" s="5"/>
      <c r="D598" s="5"/>
      <c r="E598" s="5"/>
      <c r="F598" s="5"/>
      <c r="G598" s="5"/>
    </row>
    <row r="599" spans="1:7">
      <c r="A599" s="5"/>
      <c r="B599" s="5"/>
      <c r="C599" s="5"/>
      <c r="D599" s="5"/>
      <c r="E599" s="5"/>
      <c r="F599" s="5"/>
      <c r="G599" s="5"/>
    </row>
    <row r="600" spans="1:7">
      <c r="A600" s="5"/>
      <c r="B600" s="5"/>
      <c r="C600" s="5"/>
      <c r="D600" s="5"/>
      <c r="E600" s="5"/>
      <c r="F600" s="5"/>
      <c r="G600" s="5"/>
    </row>
    <row r="601" spans="1:7">
      <c r="A601" s="5"/>
      <c r="B601" s="5"/>
      <c r="C601" s="5"/>
      <c r="D601" s="5"/>
      <c r="E601" s="5"/>
      <c r="F601" s="5"/>
      <c r="G601" s="5"/>
    </row>
    <row r="602" spans="1:7">
      <c r="A602" s="5"/>
      <c r="B602" s="5"/>
      <c r="C602" s="5"/>
      <c r="D602" s="5"/>
      <c r="E602" s="5"/>
      <c r="F602" s="5"/>
      <c r="G602" s="5"/>
    </row>
    <row r="603" spans="1:7">
      <c r="A603" s="5"/>
      <c r="B603" s="5"/>
      <c r="C603" s="5"/>
      <c r="D603" s="5"/>
      <c r="E603" s="5"/>
      <c r="F603" s="5"/>
      <c r="G603" s="5"/>
    </row>
    <row r="604" spans="1:7">
      <c r="A604" s="5"/>
      <c r="B604" s="5"/>
      <c r="C604" s="5"/>
      <c r="D604" s="5"/>
      <c r="E604" s="5"/>
      <c r="F604" s="5"/>
      <c r="G604" s="5"/>
    </row>
    <row r="605" spans="1:7">
      <c r="A605" s="5"/>
      <c r="B605" s="5"/>
      <c r="C605" s="5"/>
      <c r="D605" s="5"/>
      <c r="E605" s="5"/>
      <c r="F605" s="5"/>
      <c r="G605" s="5"/>
    </row>
    <row r="606" spans="1:7">
      <c r="A606" s="5"/>
      <c r="B606" s="5"/>
      <c r="C606" s="5"/>
      <c r="D606" s="5"/>
      <c r="E606" s="5"/>
      <c r="F606" s="5"/>
      <c r="G606" s="5"/>
    </row>
    <row r="607" spans="1:7">
      <c r="A607" s="5"/>
      <c r="B607" s="5"/>
      <c r="C607" s="5"/>
      <c r="D607" s="5"/>
      <c r="E607" s="5"/>
      <c r="F607" s="5"/>
      <c r="G607" s="5"/>
    </row>
    <row r="608" spans="1:7">
      <c r="A608" s="5"/>
      <c r="B608" s="5"/>
      <c r="C608" s="5"/>
      <c r="D608" s="5"/>
      <c r="E608" s="5"/>
      <c r="F608" s="5"/>
      <c r="G608" s="5"/>
    </row>
    <row r="609" spans="1:7">
      <c r="A609" s="5"/>
      <c r="B609" s="5"/>
      <c r="C609" s="5"/>
      <c r="D609" s="5"/>
      <c r="E609" s="5"/>
      <c r="F609" s="5"/>
      <c r="G609" s="5"/>
    </row>
    <row r="610" spans="1:7">
      <c r="A610" s="5"/>
      <c r="B610" s="5"/>
      <c r="C610" s="5"/>
      <c r="D610" s="5"/>
      <c r="E610" s="5"/>
      <c r="F610" s="5"/>
      <c r="G610" s="5"/>
    </row>
    <row r="611" spans="1:7">
      <c r="A611" s="5"/>
      <c r="B611" s="5"/>
      <c r="C611" s="5"/>
      <c r="D611" s="5"/>
      <c r="E611" s="5"/>
      <c r="F611" s="5"/>
      <c r="G611" s="5"/>
    </row>
    <row r="612" spans="1:7">
      <c r="A612" s="5"/>
      <c r="B612" s="5"/>
      <c r="C612" s="5"/>
      <c r="D612" s="5"/>
      <c r="E612" s="5"/>
      <c r="F612" s="5"/>
      <c r="G612" s="5"/>
    </row>
    <row r="613" spans="1:7">
      <c r="A613" s="5"/>
      <c r="B613" s="5"/>
      <c r="C613" s="5"/>
      <c r="D613" s="5"/>
      <c r="E613" s="5"/>
      <c r="F613" s="5"/>
      <c r="G613" s="5"/>
    </row>
    <row r="614" spans="1:7">
      <c r="A614" s="5"/>
      <c r="B614" s="5"/>
      <c r="C614" s="5"/>
      <c r="D614" s="5"/>
      <c r="E614" s="5"/>
      <c r="F614" s="5"/>
      <c r="G614" s="5"/>
    </row>
    <row r="615" spans="1:7">
      <c r="A615" s="5"/>
      <c r="B615" s="5"/>
      <c r="C615" s="5"/>
      <c r="D615" s="5"/>
      <c r="E615" s="5"/>
      <c r="F615" s="5"/>
      <c r="G615" s="5"/>
    </row>
    <row r="616" spans="1:7">
      <c r="A616" s="5"/>
      <c r="B616" s="5"/>
      <c r="C616" s="5"/>
      <c r="D616" s="5"/>
      <c r="E616" s="5"/>
      <c r="F616" s="5"/>
      <c r="G616" s="5"/>
    </row>
    <row r="617" spans="1:7">
      <c r="A617" s="5"/>
      <c r="B617" s="5"/>
      <c r="C617" s="5"/>
      <c r="D617" s="5"/>
      <c r="E617" s="5"/>
      <c r="F617" s="5"/>
      <c r="G617" s="5"/>
    </row>
    <row r="618" spans="1:7">
      <c r="A618" s="5"/>
      <c r="B618" s="5"/>
      <c r="C618" s="5"/>
      <c r="D618" s="5"/>
      <c r="E618" s="5"/>
      <c r="F618" s="5"/>
      <c r="G618" s="5"/>
    </row>
    <row r="619" spans="1:7">
      <c r="A619" s="5"/>
      <c r="B619" s="5"/>
      <c r="C619" s="5"/>
      <c r="D619" s="5"/>
      <c r="E619" s="5"/>
      <c r="F619" s="5"/>
      <c r="G619" s="5"/>
    </row>
    <row r="620" spans="1:7">
      <c r="A620" s="5"/>
      <c r="B620" s="5"/>
      <c r="C620" s="5"/>
      <c r="D620" s="5"/>
      <c r="E620" s="5"/>
      <c r="F620" s="5"/>
      <c r="G620" s="5"/>
    </row>
    <row r="621" spans="1:7">
      <c r="A621" s="5"/>
      <c r="B621" s="5"/>
      <c r="C621" s="5"/>
      <c r="D621" s="5"/>
      <c r="E621" s="5"/>
      <c r="F621" s="5"/>
      <c r="G621" s="5"/>
    </row>
    <row r="622" spans="1:7">
      <c r="A622" s="5"/>
      <c r="B622" s="5"/>
      <c r="C622" s="5"/>
      <c r="D622" s="5"/>
      <c r="E622" s="5"/>
      <c r="F622" s="5"/>
      <c r="G622" s="5"/>
    </row>
    <row r="623" spans="1:7">
      <c r="A623" s="5"/>
      <c r="B623" s="5"/>
      <c r="C623" s="5"/>
      <c r="D623" s="5"/>
      <c r="E623" s="5"/>
      <c r="F623" s="5"/>
      <c r="G623" s="5"/>
    </row>
    <row r="624" spans="1:7">
      <c r="A624" s="5"/>
      <c r="B624" s="5"/>
      <c r="C624" s="5"/>
      <c r="D624" s="5"/>
      <c r="E624" s="5"/>
      <c r="F624" s="5"/>
      <c r="G624" s="5"/>
    </row>
    <row r="625" spans="1:7">
      <c r="A625" s="5"/>
      <c r="B625" s="5"/>
      <c r="C625" s="5"/>
      <c r="D625" s="5"/>
      <c r="E625" s="5"/>
      <c r="F625" s="5"/>
      <c r="G625" s="5"/>
    </row>
    <row r="626" spans="1:7">
      <c r="A626" s="5"/>
      <c r="B626" s="5"/>
      <c r="C626" s="5"/>
      <c r="D626" s="5"/>
      <c r="E626" s="5"/>
      <c r="F626" s="5"/>
      <c r="G626" s="5"/>
    </row>
    <row r="627" spans="1:7">
      <c r="A627" s="5"/>
      <c r="B627" s="5"/>
      <c r="C627" s="5"/>
      <c r="D627" s="5"/>
      <c r="E627" s="5"/>
      <c r="F627" s="5"/>
      <c r="G627" s="5"/>
    </row>
    <row r="628" spans="1:7">
      <c r="A628" s="5"/>
      <c r="B628" s="5"/>
      <c r="C628" s="5"/>
      <c r="D628" s="5"/>
      <c r="E628" s="5"/>
      <c r="F628" s="5"/>
      <c r="G628" s="5"/>
    </row>
    <row r="629" spans="1:7">
      <c r="A629" s="5"/>
      <c r="B629" s="5"/>
      <c r="C629" s="5"/>
      <c r="D629" s="5"/>
      <c r="E629" s="5"/>
      <c r="F629" s="5"/>
      <c r="G629" s="5"/>
    </row>
    <row r="630" spans="1:7">
      <c r="A630" s="5"/>
      <c r="B630" s="5"/>
      <c r="C630" s="5"/>
      <c r="D630" s="5"/>
      <c r="E630" s="5"/>
      <c r="F630" s="5"/>
      <c r="G630" s="5"/>
    </row>
    <row r="631" spans="1:7">
      <c r="A631" s="5"/>
      <c r="B631" s="5"/>
      <c r="C631" s="5"/>
      <c r="D631" s="5"/>
      <c r="E631" s="5"/>
      <c r="F631" s="5"/>
      <c r="G631" s="5"/>
    </row>
    <row r="632" spans="1:7">
      <c r="A632" s="5"/>
      <c r="B632" s="5"/>
      <c r="C632" s="5"/>
      <c r="D632" s="5"/>
      <c r="E632" s="5"/>
      <c r="F632" s="5"/>
      <c r="G632" s="5"/>
    </row>
    <row r="633" spans="1:7">
      <c r="A633" s="5"/>
      <c r="B633" s="5"/>
      <c r="C633" s="5"/>
      <c r="D633" s="5"/>
      <c r="E633" s="5"/>
      <c r="F633" s="5"/>
      <c r="G633" s="5"/>
    </row>
    <row r="634" spans="1:7">
      <c r="A634" s="5"/>
      <c r="B634" s="5"/>
      <c r="C634" s="5"/>
      <c r="D634" s="5"/>
      <c r="E634" s="5"/>
      <c r="F634" s="5"/>
      <c r="G634" s="5"/>
    </row>
    <row r="635" spans="1:7">
      <c r="A635" s="5"/>
      <c r="B635" s="5"/>
      <c r="C635" s="5"/>
      <c r="D635" s="5"/>
      <c r="E635" s="5"/>
      <c r="F635" s="5"/>
      <c r="G635" s="5"/>
    </row>
    <row r="636" spans="1:7">
      <c r="A636" s="5"/>
      <c r="B636" s="5"/>
      <c r="C636" s="5"/>
      <c r="D636" s="5"/>
      <c r="E636" s="5"/>
      <c r="F636" s="5"/>
      <c r="G636" s="5"/>
    </row>
    <row r="637" spans="1:7">
      <c r="A637" s="5"/>
      <c r="B637" s="5"/>
      <c r="C637" s="5"/>
      <c r="D637" s="5"/>
      <c r="E637" s="5"/>
      <c r="F637" s="5"/>
      <c r="G637" s="5"/>
    </row>
    <row r="638" spans="1:7">
      <c r="A638" s="5"/>
      <c r="B638" s="5"/>
      <c r="C638" s="5"/>
      <c r="D638" s="5"/>
      <c r="E638" s="5"/>
      <c r="F638" s="5"/>
      <c r="G638" s="5"/>
    </row>
    <row r="639" spans="1:7">
      <c r="A639" s="5"/>
      <c r="B639" s="5"/>
      <c r="C639" s="5"/>
      <c r="D639" s="5"/>
      <c r="E639" s="5"/>
      <c r="F639" s="5"/>
      <c r="G639" s="5"/>
    </row>
    <row r="640" spans="1:7">
      <c r="A640" s="5"/>
      <c r="B640" s="5"/>
      <c r="C640" s="5"/>
      <c r="D640" s="5"/>
      <c r="E640" s="5"/>
      <c r="F640" s="5"/>
      <c r="G640" s="5"/>
    </row>
    <row r="641" spans="1:7">
      <c r="A641" s="5"/>
      <c r="B641" s="5"/>
      <c r="C641" s="5"/>
      <c r="D641" s="5"/>
      <c r="E641" s="5"/>
      <c r="F641" s="5"/>
      <c r="G641" s="5"/>
    </row>
    <row r="642" spans="1:7">
      <c r="A642" s="5"/>
      <c r="B642" s="5"/>
      <c r="C642" s="5"/>
      <c r="D642" s="5"/>
      <c r="E642" s="5"/>
      <c r="F642" s="5"/>
      <c r="G642" s="5"/>
    </row>
    <row r="643" spans="1:7">
      <c r="A643" s="5"/>
      <c r="B643" s="5"/>
      <c r="C643" s="5"/>
      <c r="D643" s="5"/>
      <c r="E643" s="5"/>
      <c r="F643" s="5"/>
      <c r="G643" s="5"/>
    </row>
    <row r="644" spans="1:7">
      <c r="A644" s="5"/>
      <c r="B644" s="5"/>
      <c r="C644" s="5"/>
      <c r="D644" s="5"/>
      <c r="E644" s="5"/>
      <c r="F644" s="5"/>
      <c r="G644" s="5"/>
    </row>
    <row r="645" spans="1:7">
      <c r="A645" s="5"/>
      <c r="B645" s="5"/>
      <c r="C645" s="5"/>
      <c r="D645" s="5"/>
      <c r="E645" s="5"/>
      <c r="F645" s="5"/>
      <c r="G645" s="5"/>
    </row>
    <row r="646" spans="1:7">
      <c r="A646" s="5"/>
      <c r="B646" s="5"/>
      <c r="C646" s="5"/>
      <c r="D646" s="5"/>
      <c r="E646" s="5"/>
      <c r="F646" s="5"/>
      <c r="G646" s="5"/>
    </row>
    <row r="647" spans="1:7">
      <c r="A647" s="5"/>
      <c r="B647" s="5"/>
      <c r="C647" s="5"/>
      <c r="D647" s="5"/>
      <c r="E647" s="5"/>
      <c r="F647" s="5"/>
      <c r="G647" s="5"/>
    </row>
    <row r="648" spans="1:7">
      <c r="A648" s="5"/>
      <c r="B648" s="5"/>
      <c r="C648" s="5"/>
      <c r="D648" s="5"/>
      <c r="E648" s="5"/>
      <c r="F648" s="5"/>
      <c r="G648" s="5"/>
    </row>
    <row r="649" spans="1:7">
      <c r="A649" s="5"/>
      <c r="B649" s="5"/>
      <c r="C649" s="5"/>
      <c r="D649" s="5"/>
      <c r="E649" s="5"/>
      <c r="F649" s="5"/>
      <c r="G649" s="5"/>
    </row>
    <row r="650" spans="1:7">
      <c r="A650" s="5"/>
      <c r="B650" s="5"/>
      <c r="C650" s="5"/>
      <c r="D650" s="5"/>
      <c r="E650" s="5"/>
      <c r="F650" s="5"/>
      <c r="G650" s="5"/>
    </row>
    <row r="651" spans="1:7">
      <c r="A651" s="5"/>
      <c r="B651" s="5"/>
      <c r="C651" s="5"/>
      <c r="D651" s="5"/>
      <c r="E651" s="5"/>
      <c r="F651" s="5"/>
      <c r="G651" s="5"/>
    </row>
    <row r="652" spans="1:7">
      <c r="A652" s="5"/>
      <c r="B652" s="5"/>
      <c r="C652" s="5"/>
      <c r="D652" s="5"/>
      <c r="E652" s="5"/>
      <c r="F652" s="5"/>
      <c r="G652" s="5"/>
    </row>
    <row r="653" spans="1:7">
      <c r="A653" s="5"/>
      <c r="B653" s="5"/>
      <c r="C653" s="5"/>
      <c r="D653" s="5"/>
      <c r="E653" s="5"/>
      <c r="F653" s="5"/>
      <c r="G653" s="5"/>
    </row>
    <row r="654" spans="1:7">
      <c r="A654" s="5"/>
      <c r="B654" s="5"/>
      <c r="C654" s="5"/>
      <c r="D654" s="5"/>
      <c r="E654" s="5"/>
      <c r="F654" s="5"/>
      <c r="G654" s="5"/>
    </row>
    <row r="655" spans="1:7">
      <c r="A655" s="5"/>
      <c r="B655" s="5"/>
      <c r="C655" s="5"/>
      <c r="D655" s="5"/>
      <c r="E655" s="5"/>
      <c r="F655" s="5"/>
      <c r="G655" s="5"/>
    </row>
    <row r="656" spans="1:7">
      <c r="A656" s="5"/>
      <c r="B656" s="5"/>
      <c r="C656" s="5"/>
      <c r="D656" s="5"/>
      <c r="E656" s="5"/>
      <c r="F656" s="5"/>
      <c r="G656" s="5"/>
    </row>
    <row r="657" spans="1:7">
      <c r="A657" s="5"/>
      <c r="B657" s="5"/>
      <c r="C657" s="5"/>
      <c r="D657" s="5"/>
      <c r="E657" s="5"/>
      <c r="F657" s="5"/>
      <c r="G657" s="5"/>
    </row>
    <row r="658" spans="1:7">
      <c r="A658" s="5"/>
      <c r="B658" s="5"/>
      <c r="C658" s="5"/>
      <c r="D658" s="5"/>
      <c r="E658" s="5"/>
      <c r="F658" s="5"/>
      <c r="G658" s="5"/>
    </row>
    <row r="659" spans="1:7">
      <c r="A659" s="5"/>
      <c r="B659" s="5"/>
      <c r="C659" s="5"/>
      <c r="D659" s="5"/>
      <c r="E659" s="5"/>
      <c r="F659" s="5"/>
      <c r="G659" s="5"/>
    </row>
    <row r="660" spans="1:7">
      <c r="A660" s="5"/>
      <c r="B660" s="5"/>
      <c r="C660" s="5"/>
      <c r="D660" s="5"/>
      <c r="E660" s="5"/>
      <c r="F660" s="5"/>
      <c r="G660" s="5"/>
    </row>
    <row r="661" spans="1:7">
      <c r="A661" s="5"/>
      <c r="B661" s="5"/>
      <c r="C661" s="5"/>
      <c r="D661" s="5"/>
      <c r="E661" s="5"/>
      <c r="F661" s="5"/>
      <c r="G661" s="5"/>
    </row>
    <row r="662" spans="1:7">
      <c r="A662" s="5"/>
      <c r="B662" s="5"/>
      <c r="C662" s="5"/>
      <c r="D662" s="5"/>
      <c r="E662" s="5"/>
      <c r="F662" s="5"/>
      <c r="G662" s="5"/>
    </row>
    <row r="663" spans="1:7">
      <c r="A663" s="5"/>
      <c r="B663" s="5"/>
      <c r="C663" s="5"/>
      <c r="D663" s="5"/>
      <c r="E663" s="5"/>
      <c r="F663" s="5"/>
      <c r="G663" s="5"/>
    </row>
    <row r="664" spans="1:7">
      <c r="A664" s="5"/>
      <c r="B664" s="5"/>
      <c r="C664" s="5"/>
      <c r="D664" s="5"/>
      <c r="E664" s="5"/>
      <c r="F664" s="5"/>
      <c r="G664" s="5"/>
    </row>
    <row r="665" spans="1:7">
      <c r="A665" s="5"/>
      <c r="B665" s="5"/>
      <c r="C665" s="5"/>
      <c r="D665" s="5"/>
      <c r="E665" s="5"/>
      <c r="F665" s="5"/>
      <c r="G665" s="5"/>
    </row>
    <row r="666" spans="1:7">
      <c r="A666" s="5"/>
      <c r="B666" s="5"/>
      <c r="C666" s="5"/>
      <c r="D666" s="5"/>
      <c r="E666" s="5"/>
      <c r="F666" s="5"/>
      <c r="G666" s="5"/>
    </row>
    <row r="667" spans="1:7">
      <c r="A667" s="5"/>
      <c r="B667" s="5"/>
      <c r="C667" s="5"/>
      <c r="D667" s="5"/>
      <c r="E667" s="5"/>
      <c r="F667" s="5"/>
      <c r="G667" s="5"/>
    </row>
    <row r="668" spans="1:7">
      <c r="A668" s="5"/>
      <c r="B668" s="5"/>
      <c r="C668" s="5"/>
      <c r="D668" s="5"/>
      <c r="E668" s="5"/>
      <c r="F668" s="5"/>
      <c r="G668" s="5"/>
    </row>
    <row r="669" spans="1:7">
      <c r="A669" s="5"/>
      <c r="B669" s="5"/>
      <c r="C669" s="5"/>
      <c r="D669" s="5"/>
      <c r="E669" s="5"/>
      <c r="F669" s="5"/>
      <c r="G669" s="5"/>
    </row>
    <row r="670" spans="1:7">
      <c r="A670" s="5"/>
      <c r="B670" s="5"/>
      <c r="C670" s="5"/>
      <c r="D670" s="5"/>
      <c r="E670" s="5"/>
      <c r="F670" s="5"/>
      <c r="G670" s="5"/>
    </row>
    <row r="671" spans="1:7">
      <c r="A671" s="5"/>
      <c r="B671" s="5"/>
      <c r="C671" s="5"/>
      <c r="D671" s="5"/>
      <c r="E671" s="5"/>
      <c r="F671" s="5"/>
      <c r="G671" s="5"/>
    </row>
    <row r="672" spans="1:7">
      <c r="A672" s="5"/>
      <c r="B672" s="5"/>
      <c r="C672" s="5"/>
      <c r="D672" s="5"/>
      <c r="E672" s="5"/>
      <c r="F672" s="5"/>
      <c r="G672" s="5"/>
    </row>
    <row r="673" spans="1:7">
      <c r="A673" s="5"/>
      <c r="B673" s="5"/>
      <c r="C673" s="5"/>
      <c r="D673" s="5"/>
      <c r="E673" s="5"/>
      <c r="F673" s="5"/>
      <c r="G673" s="5"/>
    </row>
    <row r="674" spans="1:7">
      <c r="A674" s="5"/>
      <c r="B674" s="5"/>
      <c r="C674" s="5"/>
      <c r="D674" s="5"/>
      <c r="E674" s="5"/>
      <c r="F674" s="5"/>
      <c r="G674" s="5"/>
    </row>
    <row r="675" spans="1:7">
      <c r="A675" s="5"/>
      <c r="B675" s="5"/>
      <c r="C675" s="5"/>
      <c r="D675" s="5"/>
      <c r="E675" s="5"/>
      <c r="F675" s="5"/>
      <c r="G675" s="5"/>
    </row>
    <row r="676" spans="1:7">
      <c r="A676" s="5"/>
      <c r="B676" s="5"/>
      <c r="C676" s="5"/>
      <c r="D676" s="5"/>
      <c r="E676" s="5"/>
      <c r="F676" s="5"/>
      <c r="G676" s="5"/>
    </row>
    <row r="677" spans="1:7">
      <c r="A677" s="5"/>
      <c r="B677" s="5"/>
      <c r="C677" s="5"/>
      <c r="D677" s="5"/>
      <c r="E677" s="5"/>
      <c r="F677" s="5"/>
      <c r="G677" s="5"/>
    </row>
    <row r="678" spans="1:7">
      <c r="A678" s="5"/>
      <c r="B678" s="5"/>
      <c r="C678" s="5"/>
      <c r="D678" s="5"/>
      <c r="E678" s="5"/>
      <c r="F678" s="5"/>
      <c r="G678" s="5"/>
    </row>
    <row r="679" spans="1:7">
      <c r="A679" s="5"/>
      <c r="B679" s="5"/>
      <c r="C679" s="5"/>
      <c r="D679" s="5"/>
      <c r="E679" s="5"/>
      <c r="F679" s="5"/>
      <c r="G679" s="5"/>
    </row>
    <row r="680" spans="1:7">
      <c r="A680" s="5"/>
      <c r="B680" s="5"/>
      <c r="C680" s="5"/>
      <c r="D680" s="5"/>
      <c r="E680" s="5"/>
      <c r="F680" s="5"/>
      <c r="G680" s="5"/>
    </row>
    <row r="681" spans="1:7">
      <c r="A681" s="5"/>
      <c r="B681" s="5"/>
      <c r="C681" s="5"/>
      <c r="D681" s="5"/>
      <c r="E681" s="5"/>
      <c r="F681" s="5"/>
      <c r="G681" s="5"/>
    </row>
    <row r="682" spans="1:7">
      <c r="A682" s="5"/>
      <c r="B682" s="5"/>
      <c r="C682" s="5"/>
      <c r="D682" s="5"/>
      <c r="E682" s="5"/>
      <c r="F682" s="5"/>
      <c r="G682" s="5"/>
    </row>
    <row r="683" spans="1:7">
      <c r="A683" s="5"/>
      <c r="B683" s="5"/>
      <c r="C683" s="5"/>
      <c r="D683" s="5"/>
      <c r="E683" s="5"/>
      <c r="F683" s="5"/>
      <c r="G683" s="5"/>
    </row>
    <row r="684" spans="1:7">
      <c r="A684" s="5"/>
      <c r="B684" s="5"/>
      <c r="C684" s="5"/>
      <c r="D684" s="5"/>
      <c r="E684" s="5"/>
      <c r="F684" s="5"/>
      <c r="G684" s="5"/>
    </row>
    <row r="685" spans="1:7">
      <c r="A685" s="5"/>
      <c r="B685" s="5"/>
      <c r="C685" s="5"/>
      <c r="D685" s="5"/>
      <c r="E685" s="5"/>
      <c r="F685" s="5"/>
      <c r="G685" s="5"/>
    </row>
    <row r="686" spans="1:7">
      <c r="A686" s="5"/>
      <c r="B686" s="5"/>
      <c r="C686" s="5"/>
      <c r="D686" s="5"/>
      <c r="E686" s="5"/>
      <c r="F686" s="5"/>
      <c r="G686" s="5"/>
    </row>
    <row r="687" spans="1:7">
      <c r="A687" s="5"/>
      <c r="B687" s="5"/>
      <c r="C687" s="5"/>
      <c r="D687" s="5"/>
      <c r="E687" s="5"/>
      <c r="F687" s="5"/>
      <c r="G687" s="5"/>
    </row>
    <row r="688" spans="1:7">
      <c r="A688" s="5"/>
      <c r="B688" s="5"/>
      <c r="C688" s="5"/>
      <c r="D688" s="5"/>
      <c r="E688" s="5"/>
      <c r="F688" s="5"/>
      <c r="G688" s="5"/>
    </row>
    <row r="689" spans="1:7">
      <c r="A689" s="5"/>
      <c r="B689" s="5"/>
      <c r="C689" s="5"/>
      <c r="D689" s="5"/>
      <c r="E689" s="5"/>
      <c r="F689" s="5"/>
      <c r="G689" s="5"/>
    </row>
    <row r="690" spans="1:7">
      <c r="A690" s="5"/>
      <c r="B690" s="5"/>
      <c r="C690" s="5"/>
      <c r="D690" s="5"/>
      <c r="E690" s="5"/>
      <c r="F690" s="5"/>
      <c r="G690" s="5"/>
    </row>
    <row r="691" spans="1:7">
      <c r="A691" s="5"/>
      <c r="B691" s="5"/>
      <c r="C691" s="5"/>
      <c r="D691" s="5"/>
      <c r="E691" s="5"/>
      <c r="F691" s="5"/>
      <c r="G691" s="5"/>
    </row>
    <row r="692" spans="1:7">
      <c r="A692" s="5"/>
      <c r="B692" s="5"/>
      <c r="C692" s="5"/>
      <c r="D692" s="5"/>
      <c r="E692" s="5"/>
      <c r="F692" s="5"/>
      <c r="G692" s="5"/>
    </row>
    <row r="693" spans="1:7">
      <c r="A693" s="5"/>
      <c r="B693" s="5"/>
      <c r="C693" s="5"/>
      <c r="D693" s="5"/>
      <c r="E693" s="5"/>
      <c r="F693" s="5"/>
      <c r="G693" s="5"/>
    </row>
    <row r="694" spans="1:7">
      <c r="A694" s="5"/>
      <c r="B694" s="5"/>
      <c r="C694" s="5"/>
      <c r="D694" s="5"/>
      <c r="E694" s="5"/>
      <c r="F694" s="5"/>
      <c r="G694" s="5"/>
    </row>
    <row r="695" spans="1:7">
      <c r="A695" s="5"/>
      <c r="B695" s="5"/>
      <c r="C695" s="5"/>
      <c r="D695" s="5"/>
      <c r="E695" s="5"/>
      <c r="F695" s="5"/>
      <c r="G695" s="5"/>
    </row>
    <row r="696" spans="1:7">
      <c r="A696" s="5"/>
      <c r="B696" s="5"/>
      <c r="C696" s="5"/>
      <c r="D696" s="5"/>
      <c r="E696" s="5"/>
      <c r="F696" s="5"/>
      <c r="G696" s="5"/>
    </row>
    <row r="697" spans="1:7">
      <c r="A697" s="5"/>
      <c r="B697" s="5"/>
      <c r="C697" s="5"/>
      <c r="D697" s="5"/>
      <c r="E697" s="5"/>
      <c r="F697" s="5"/>
      <c r="G697" s="5"/>
    </row>
    <row r="698" spans="1:7">
      <c r="A698" s="5"/>
      <c r="B698" s="5"/>
      <c r="C698" s="5"/>
      <c r="D698" s="5"/>
      <c r="E698" s="5"/>
      <c r="F698" s="5"/>
      <c r="G698" s="5"/>
    </row>
    <row r="699" spans="1:7">
      <c r="A699" s="5"/>
      <c r="B699" s="5"/>
      <c r="C699" s="5"/>
      <c r="D699" s="5"/>
      <c r="E699" s="5"/>
      <c r="F699" s="5"/>
      <c r="G699" s="5"/>
    </row>
    <row r="700" spans="1:7">
      <c r="A700" s="5"/>
      <c r="B700" s="5"/>
      <c r="C700" s="5"/>
      <c r="D700" s="5"/>
      <c r="E700" s="5"/>
      <c r="F700" s="5"/>
      <c r="G700" s="5"/>
    </row>
    <row r="701" spans="1:7">
      <c r="A701" s="5"/>
      <c r="B701" s="5"/>
      <c r="C701" s="5"/>
      <c r="D701" s="5"/>
      <c r="E701" s="5"/>
      <c r="F701" s="5"/>
      <c r="G701" s="5"/>
    </row>
    <row r="702" spans="1:7">
      <c r="A702" s="5"/>
      <c r="B702" s="5"/>
      <c r="C702" s="5"/>
      <c r="D702" s="5"/>
      <c r="E702" s="5"/>
      <c r="F702" s="5"/>
      <c r="G702" s="5"/>
    </row>
    <row r="703" spans="1:7">
      <c r="A703" s="5"/>
      <c r="B703" s="5"/>
      <c r="C703" s="5"/>
      <c r="D703" s="5"/>
      <c r="E703" s="5"/>
      <c r="F703" s="5"/>
      <c r="G703" s="5"/>
    </row>
    <row r="704" spans="1:7">
      <c r="A704" s="5"/>
      <c r="B704" s="5"/>
      <c r="C704" s="5"/>
      <c r="D704" s="5"/>
      <c r="E704" s="5"/>
      <c r="F704" s="5"/>
      <c r="G704" s="5"/>
    </row>
    <row r="705" spans="1:7">
      <c r="A705" s="5"/>
      <c r="B705" s="5"/>
      <c r="C705" s="5"/>
      <c r="D705" s="5"/>
      <c r="E705" s="5"/>
      <c r="F705" s="5"/>
      <c r="G705" s="5"/>
    </row>
    <row r="706" spans="1:7">
      <c r="A706" s="5"/>
      <c r="B706" s="5"/>
      <c r="C706" s="5"/>
      <c r="D706" s="5"/>
      <c r="E706" s="5"/>
      <c r="F706" s="5"/>
      <c r="G706" s="5"/>
    </row>
    <row r="707" spans="1:7">
      <c r="A707" s="5"/>
      <c r="B707" s="5"/>
      <c r="C707" s="5"/>
      <c r="D707" s="5"/>
      <c r="E707" s="5"/>
      <c r="F707" s="5"/>
      <c r="G707" s="5"/>
    </row>
    <row r="708" spans="1:7">
      <c r="A708" s="5"/>
      <c r="B708" s="5"/>
      <c r="C708" s="5"/>
      <c r="D708" s="5"/>
      <c r="E708" s="5"/>
      <c r="F708" s="5"/>
      <c r="G708" s="5"/>
    </row>
    <row r="709" spans="1:7">
      <c r="A709" s="5"/>
      <c r="B709" s="5"/>
      <c r="C709" s="5"/>
      <c r="D709" s="5"/>
      <c r="E709" s="5"/>
      <c r="F709" s="5"/>
      <c r="G709" s="5"/>
    </row>
    <row r="710" spans="1:7">
      <c r="A710" s="5"/>
      <c r="B710" s="5"/>
      <c r="C710" s="5"/>
      <c r="D710" s="5"/>
      <c r="E710" s="5"/>
      <c r="F710" s="5"/>
      <c r="G710" s="5"/>
    </row>
    <row r="711" spans="1:7">
      <c r="A711" s="5"/>
      <c r="B711" s="5"/>
      <c r="C711" s="5"/>
      <c r="D711" s="5"/>
      <c r="E711" s="5"/>
      <c r="F711" s="5"/>
      <c r="G711" s="5"/>
    </row>
    <row r="712" spans="1:7">
      <c r="A712" s="5"/>
      <c r="B712" s="5"/>
      <c r="C712" s="5"/>
      <c r="D712" s="5"/>
      <c r="E712" s="5"/>
      <c r="F712" s="5"/>
      <c r="G712" s="5"/>
    </row>
    <row r="713" spans="1:7">
      <c r="A713" s="5"/>
      <c r="B713" s="5"/>
      <c r="C713" s="5"/>
      <c r="D713" s="5"/>
      <c r="E713" s="5"/>
      <c r="F713" s="5"/>
      <c r="G713" s="5"/>
    </row>
    <row r="714" spans="1:7">
      <c r="A714" s="5"/>
      <c r="B714" s="5"/>
      <c r="C714" s="5"/>
      <c r="D714" s="5"/>
      <c r="E714" s="5"/>
      <c r="F714" s="5"/>
      <c r="G714" s="5"/>
    </row>
    <row r="715" spans="1:7">
      <c r="A715" s="5"/>
      <c r="B715" s="5"/>
      <c r="C715" s="5"/>
      <c r="D715" s="5"/>
      <c r="E715" s="5"/>
      <c r="F715" s="5"/>
      <c r="G715" s="5"/>
    </row>
    <row r="716" spans="1:7">
      <c r="A716" s="5"/>
      <c r="B716" s="5"/>
      <c r="C716" s="5"/>
      <c r="D716" s="5"/>
      <c r="E716" s="5"/>
      <c r="F716" s="5"/>
      <c r="G716" s="5"/>
    </row>
    <row r="717" spans="1:7">
      <c r="A717" s="5"/>
      <c r="B717" s="5"/>
      <c r="C717" s="5"/>
      <c r="D717" s="5"/>
      <c r="E717" s="5"/>
      <c r="F717" s="5"/>
      <c r="G717" s="5"/>
    </row>
    <row r="718" spans="1:7">
      <c r="A718" s="5"/>
      <c r="B718" s="5"/>
      <c r="C718" s="5"/>
      <c r="D718" s="5"/>
      <c r="E718" s="5"/>
      <c r="F718" s="5"/>
      <c r="G718" s="5"/>
    </row>
    <row r="719" spans="1:7">
      <c r="A719" s="5"/>
      <c r="B719" s="5"/>
      <c r="C719" s="5"/>
      <c r="D719" s="5"/>
      <c r="E719" s="5"/>
      <c r="F719" s="5"/>
      <c r="G719" s="5"/>
    </row>
    <row r="720" spans="1:7">
      <c r="A720" s="5"/>
      <c r="B720" s="5"/>
      <c r="C720" s="5"/>
      <c r="D720" s="5"/>
      <c r="E720" s="5"/>
      <c r="F720" s="5"/>
      <c r="G720" s="5"/>
    </row>
    <row r="721" spans="1:7">
      <c r="A721" s="5"/>
      <c r="B721" s="5"/>
      <c r="C721" s="5"/>
      <c r="D721" s="5"/>
      <c r="E721" s="5"/>
      <c r="F721" s="5"/>
      <c r="G721" s="5"/>
    </row>
    <row r="722" spans="1:7">
      <c r="A722" s="5"/>
      <c r="B722" s="5"/>
      <c r="C722" s="5"/>
      <c r="D722" s="5"/>
      <c r="E722" s="5"/>
      <c r="F722" s="5"/>
      <c r="G722" s="5"/>
    </row>
    <row r="723" spans="1:7">
      <c r="A723" s="5"/>
      <c r="B723" s="5"/>
      <c r="C723" s="5"/>
      <c r="D723" s="5"/>
      <c r="E723" s="5"/>
      <c r="F723" s="5"/>
      <c r="G723" s="5"/>
    </row>
    <row r="724" spans="1:7">
      <c r="A724" s="5"/>
      <c r="B724" s="5"/>
      <c r="C724" s="5"/>
      <c r="D724" s="5"/>
      <c r="E724" s="5"/>
      <c r="F724" s="5"/>
      <c r="G724" s="5"/>
    </row>
    <row r="725" spans="1:7">
      <c r="A725" s="5"/>
      <c r="B725" s="5"/>
      <c r="C725" s="5"/>
      <c r="D725" s="5"/>
      <c r="E725" s="5"/>
      <c r="F725" s="5"/>
      <c r="G725" s="5"/>
    </row>
    <row r="726" spans="1:7">
      <c r="A726" s="5"/>
      <c r="B726" s="5"/>
      <c r="C726" s="5"/>
      <c r="D726" s="5"/>
      <c r="E726" s="5"/>
      <c r="F726" s="5"/>
      <c r="G726" s="5"/>
    </row>
    <row r="727" spans="1:7">
      <c r="A727" s="5"/>
      <c r="B727" s="5"/>
      <c r="C727" s="5"/>
      <c r="D727" s="5"/>
      <c r="E727" s="5"/>
      <c r="F727" s="5"/>
      <c r="G727" s="5"/>
    </row>
    <row r="728" spans="1:7">
      <c r="A728" s="5"/>
      <c r="B728" s="5"/>
      <c r="C728" s="5"/>
      <c r="D728" s="5"/>
      <c r="E728" s="5"/>
      <c r="F728" s="5"/>
      <c r="G728" s="5"/>
    </row>
    <row r="729" spans="1:7">
      <c r="A729" s="5"/>
      <c r="B729" s="5"/>
      <c r="C729" s="5"/>
      <c r="D729" s="5"/>
      <c r="E729" s="5"/>
      <c r="F729" s="5"/>
      <c r="G729" s="5"/>
    </row>
    <row r="730" spans="1:7">
      <c r="A730" s="5"/>
      <c r="B730" s="5"/>
      <c r="C730" s="5"/>
      <c r="D730" s="5"/>
      <c r="E730" s="5"/>
      <c r="F730" s="5"/>
      <c r="G730" s="5"/>
    </row>
    <row r="731" spans="1:7">
      <c r="A731" s="5"/>
      <c r="B731" s="5"/>
      <c r="C731" s="5"/>
      <c r="D731" s="5"/>
      <c r="E731" s="5"/>
      <c r="F731" s="5"/>
      <c r="G731" s="5"/>
    </row>
    <row r="732" spans="1:7">
      <c r="A732" s="5"/>
      <c r="B732" s="5"/>
      <c r="C732" s="5"/>
      <c r="D732" s="5"/>
      <c r="E732" s="5"/>
      <c r="F732" s="5"/>
      <c r="G732" s="5"/>
    </row>
    <row r="733" spans="1:7">
      <c r="A733" s="5"/>
      <c r="B733" s="5"/>
      <c r="C733" s="5"/>
      <c r="D733" s="5"/>
      <c r="E733" s="5"/>
      <c r="F733" s="5"/>
      <c r="G733" s="5"/>
    </row>
    <row r="734" spans="1:7">
      <c r="A734" s="5"/>
      <c r="B734" s="5"/>
      <c r="C734" s="5"/>
      <c r="D734" s="5"/>
      <c r="E734" s="5"/>
      <c r="F734" s="5"/>
      <c r="G734" s="5"/>
    </row>
    <row r="735" spans="1:7">
      <c r="A735" s="5"/>
      <c r="B735" s="5"/>
      <c r="C735" s="5"/>
      <c r="D735" s="5"/>
      <c r="E735" s="5"/>
      <c r="F735" s="5"/>
      <c r="G735" s="5"/>
    </row>
    <row r="736" spans="1:7">
      <c r="A736" s="5"/>
      <c r="B736" s="5"/>
      <c r="C736" s="5"/>
      <c r="D736" s="5"/>
      <c r="E736" s="5"/>
      <c r="F736" s="5"/>
      <c r="G736" s="5"/>
    </row>
    <row r="737" spans="1:7">
      <c r="A737" s="5"/>
      <c r="B737" s="5"/>
      <c r="C737" s="5"/>
      <c r="D737" s="5"/>
      <c r="E737" s="5"/>
      <c r="F737" s="5"/>
      <c r="G737" s="5"/>
    </row>
    <row r="738" spans="1:7">
      <c r="A738" s="5"/>
      <c r="B738" s="5"/>
      <c r="C738" s="5"/>
      <c r="D738" s="5"/>
      <c r="E738" s="5"/>
      <c r="F738" s="5"/>
      <c r="G738" s="5"/>
    </row>
    <row r="739" spans="1:7">
      <c r="A739" s="5"/>
      <c r="B739" s="5"/>
      <c r="C739" s="5"/>
      <c r="D739" s="5"/>
      <c r="E739" s="5"/>
      <c r="F739" s="5"/>
      <c r="G739" s="5"/>
    </row>
    <row r="740" spans="1:7">
      <c r="A740" s="5"/>
      <c r="B740" s="5"/>
      <c r="C740" s="5"/>
      <c r="D740" s="5"/>
      <c r="E740" s="5"/>
      <c r="F740" s="5"/>
      <c r="G740" s="5"/>
    </row>
    <row r="741" spans="1:7">
      <c r="A741" s="5"/>
      <c r="B741" s="5"/>
      <c r="C741" s="5"/>
      <c r="D741" s="5"/>
      <c r="E741" s="5"/>
      <c r="F741" s="5"/>
      <c r="G741" s="5"/>
    </row>
    <row r="742" spans="1:7">
      <c r="A742" s="5"/>
      <c r="B742" s="5"/>
      <c r="C742" s="5"/>
      <c r="D742" s="5"/>
      <c r="E742" s="5"/>
      <c r="F742" s="5"/>
      <c r="G742" s="5"/>
    </row>
    <row r="743" spans="1:7">
      <c r="A743" s="5"/>
      <c r="B743" s="5"/>
      <c r="C743" s="5"/>
      <c r="D743" s="5"/>
      <c r="E743" s="5"/>
      <c r="F743" s="5"/>
      <c r="G743" s="5"/>
    </row>
    <row r="744" spans="1:7">
      <c r="A744" s="5"/>
      <c r="B744" s="5"/>
      <c r="C744" s="5"/>
      <c r="D744" s="5"/>
      <c r="E744" s="5"/>
      <c r="F744" s="5"/>
      <c r="G744" s="5"/>
    </row>
    <row r="745" spans="1:7">
      <c r="A745" s="5"/>
      <c r="B745" s="5"/>
      <c r="C745" s="5"/>
      <c r="D745" s="5"/>
      <c r="E745" s="5"/>
      <c r="F745" s="5"/>
      <c r="G745" s="5"/>
    </row>
    <row r="746" spans="1:7">
      <c r="A746" s="5"/>
      <c r="B746" s="5"/>
      <c r="C746" s="5"/>
      <c r="D746" s="5"/>
      <c r="E746" s="5"/>
      <c r="F746" s="5"/>
      <c r="G746" s="5"/>
    </row>
    <row r="747" spans="1:7">
      <c r="A747" s="5"/>
      <c r="B747" s="5"/>
      <c r="C747" s="5"/>
      <c r="D747" s="5"/>
      <c r="E747" s="5"/>
      <c r="F747" s="5"/>
      <c r="G747" s="5"/>
    </row>
    <row r="748" spans="1:7">
      <c r="A748" s="5"/>
      <c r="B748" s="5"/>
      <c r="C748" s="5"/>
      <c r="D748" s="5"/>
      <c r="E748" s="5"/>
      <c r="F748" s="5"/>
      <c r="G748" s="5"/>
    </row>
    <row r="749" spans="1:7">
      <c r="A749" s="5"/>
      <c r="B749" s="5"/>
      <c r="C749" s="5"/>
      <c r="D749" s="5"/>
      <c r="E749" s="5"/>
      <c r="F749" s="5"/>
      <c r="G749" s="5"/>
    </row>
    <row r="750" spans="1:7">
      <c r="A750" s="5"/>
      <c r="B750" s="5"/>
      <c r="C750" s="5"/>
      <c r="D750" s="5"/>
      <c r="E750" s="5"/>
      <c r="F750" s="5"/>
      <c r="G750" s="5"/>
    </row>
    <row r="751" spans="1:7">
      <c r="A751" s="5"/>
      <c r="B751" s="5"/>
      <c r="C751" s="5"/>
      <c r="D751" s="5"/>
      <c r="E751" s="5"/>
      <c r="F751" s="5"/>
      <c r="G751" s="5"/>
    </row>
    <row r="752" spans="1:7">
      <c r="A752" s="5"/>
      <c r="B752" s="5"/>
      <c r="C752" s="5"/>
      <c r="D752" s="5"/>
      <c r="E752" s="5"/>
      <c r="F752" s="5"/>
      <c r="G752" s="5"/>
    </row>
    <row r="753" spans="1:7">
      <c r="A753" s="5"/>
      <c r="B753" s="5"/>
      <c r="C753" s="5"/>
      <c r="D753" s="5"/>
      <c r="E753" s="5"/>
      <c r="F753" s="5"/>
      <c r="G753" s="5"/>
    </row>
    <row r="754" spans="1:7">
      <c r="A754" s="5"/>
      <c r="B754" s="5"/>
      <c r="C754" s="5"/>
      <c r="D754" s="5"/>
      <c r="E754" s="5"/>
      <c r="F754" s="5"/>
      <c r="G754" s="5"/>
    </row>
    <row r="755" spans="1:7">
      <c r="A755" s="5"/>
      <c r="B755" s="5"/>
      <c r="C755" s="5"/>
      <c r="D755" s="5"/>
      <c r="E755" s="5"/>
      <c r="F755" s="5"/>
      <c r="G755" s="5"/>
    </row>
    <row r="756" spans="1:7">
      <c r="A756" s="5"/>
      <c r="B756" s="5"/>
      <c r="C756" s="5"/>
      <c r="D756" s="5"/>
      <c r="E756" s="5"/>
      <c r="F756" s="5"/>
      <c r="G756" s="5"/>
    </row>
    <row r="757" spans="1:7">
      <c r="A757" s="5"/>
      <c r="B757" s="5"/>
      <c r="C757" s="5"/>
      <c r="D757" s="5"/>
      <c r="E757" s="5"/>
      <c r="F757" s="5"/>
      <c r="G757" s="5"/>
    </row>
    <row r="758" spans="1:7">
      <c r="A758" s="5"/>
      <c r="B758" s="5"/>
      <c r="C758" s="5"/>
      <c r="D758" s="5"/>
      <c r="E758" s="5"/>
      <c r="F758" s="5"/>
      <c r="G758" s="5"/>
    </row>
    <row r="759" spans="1:7">
      <c r="A759" s="5"/>
      <c r="B759" s="5"/>
      <c r="C759" s="5"/>
      <c r="D759" s="5"/>
      <c r="E759" s="5"/>
      <c r="F759" s="5"/>
      <c r="G759" s="5"/>
    </row>
    <row r="760" spans="1:7">
      <c r="A760" s="5"/>
      <c r="B760" s="5"/>
      <c r="C760" s="5"/>
      <c r="D760" s="5"/>
      <c r="E760" s="5"/>
      <c r="F760" s="5"/>
      <c r="G760" s="5"/>
    </row>
    <row r="761" spans="1:7">
      <c r="A761" s="5"/>
      <c r="B761" s="5"/>
      <c r="C761" s="5"/>
      <c r="D761" s="5"/>
      <c r="E761" s="5"/>
      <c r="F761" s="5"/>
      <c r="G761" s="5"/>
    </row>
    <row r="762" spans="1:7">
      <c r="A762" s="5"/>
      <c r="B762" s="5"/>
      <c r="C762" s="5"/>
      <c r="D762" s="5"/>
      <c r="E762" s="5"/>
      <c r="F762" s="5"/>
      <c r="G762" s="5"/>
    </row>
    <row r="763" spans="1:7">
      <c r="A763" s="5"/>
      <c r="B763" s="5"/>
      <c r="C763" s="5"/>
      <c r="D763" s="5"/>
      <c r="E763" s="5"/>
      <c r="F763" s="5"/>
      <c r="G763" s="5"/>
    </row>
    <row r="764" spans="1:7">
      <c r="A764" s="5"/>
      <c r="B764" s="5"/>
      <c r="C764" s="5"/>
      <c r="D764" s="5"/>
      <c r="E764" s="5"/>
      <c r="F764" s="5"/>
      <c r="G764" s="5"/>
    </row>
    <row r="765" spans="1:7">
      <c r="A765" s="5"/>
      <c r="B765" s="5"/>
      <c r="C765" s="5"/>
      <c r="D765" s="5"/>
      <c r="E765" s="5"/>
      <c r="F765" s="5"/>
      <c r="G765" s="5"/>
    </row>
    <row r="766" spans="1:7">
      <c r="A766" s="5"/>
      <c r="B766" s="5"/>
      <c r="C766" s="5"/>
      <c r="D766" s="5"/>
      <c r="E766" s="5"/>
      <c r="F766" s="5"/>
      <c r="G766" s="5"/>
    </row>
    <row r="767" spans="1:7">
      <c r="A767" s="5"/>
      <c r="B767" s="5"/>
      <c r="C767" s="5"/>
      <c r="D767" s="5"/>
      <c r="E767" s="5"/>
      <c r="F767" s="5"/>
      <c r="G767" s="5"/>
    </row>
    <row r="768" spans="1:7">
      <c r="A768" s="5"/>
      <c r="B768" s="5"/>
      <c r="C768" s="5"/>
      <c r="D768" s="5"/>
      <c r="E768" s="5"/>
      <c r="F768" s="5"/>
      <c r="G768" s="5"/>
    </row>
    <row r="769" spans="1:7">
      <c r="A769" s="5"/>
      <c r="B769" s="5"/>
      <c r="C769" s="5"/>
      <c r="D769" s="5"/>
      <c r="E769" s="5"/>
      <c r="F769" s="5"/>
      <c r="G769" s="5"/>
    </row>
    <row r="770" spans="1:7">
      <c r="A770" s="5"/>
      <c r="B770" s="5"/>
      <c r="C770" s="5"/>
      <c r="D770" s="5"/>
      <c r="E770" s="5"/>
      <c r="F770" s="5"/>
      <c r="G770" s="5"/>
    </row>
    <row r="771" spans="1:7">
      <c r="A771" s="5"/>
      <c r="B771" s="5"/>
      <c r="C771" s="5"/>
      <c r="D771" s="5"/>
      <c r="E771" s="5"/>
      <c r="F771" s="5"/>
      <c r="G771" s="5"/>
    </row>
    <row r="772" spans="1:7">
      <c r="A772" s="5"/>
      <c r="B772" s="5"/>
      <c r="C772" s="5"/>
      <c r="D772" s="5"/>
      <c r="E772" s="5"/>
      <c r="F772" s="5"/>
      <c r="G772" s="5"/>
    </row>
    <row r="773" spans="1:7">
      <c r="A773" s="5"/>
      <c r="B773" s="5"/>
      <c r="C773" s="5"/>
      <c r="D773" s="5"/>
      <c r="E773" s="5"/>
      <c r="F773" s="5"/>
      <c r="G773" s="5"/>
    </row>
    <row r="774" spans="1:7">
      <c r="A774" s="5"/>
      <c r="B774" s="5"/>
      <c r="C774" s="5"/>
      <c r="D774" s="5"/>
      <c r="E774" s="5"/>
      <c r="F774" s="5"/>
      <c r="G774" s="5"/>
    </row>
    <row r="775" spans="1:7">
      <c r="A775" s="5"/>
      <c r="B775" s="5"/>
      <c r="C775" s="5"/>
      <c r="D775" s="5"/>
      <c r="E775" s="5"/>
      <c r="F775" s="5"/>
      <c r="G775" s="5"/>
    </row>
    <row r="776" spans="1:7">
      <c r="A776" s="5"/>
      <c r="B776" s="5"/>
      <c r="C776" s="5"/>
      <c r="D776" s="5"/>
      <c r="E776" s="5"/>
      <c r="F776" s="5"/>
      <c r="G776" s="5"/>
    </row>
    <row r="777" spans="1:7">
      <c r="A777" s="5"/>
      <c r="B777" s="5"/>
      <c r="C777" s="5"/>
      <c r="D777" s="5"/>
      <c r="E777" s="5"/>
      <c r="F777" s="5"/>
      <c r="G777" s="5"/>
    </row>
    <row r="778" spans="1:7">
      <c r="A778" s="5"/>
      <c r="B778" s="5"/>
      <c r="C778" s="5"/>
      <c r="D778" s="5"/>
      <c r="E778" s="5"/>
      <c r="F778" s="5"/>
      <c r="G778" s="5"/>
    </row>
    <row r="779" spans="1:7">
      <c r="A779" s="5"/>
      <c r="B779" s="5"/>
      <c r="C779" s="5"/>
      <c r="D779" s="5"/>
      <c r="E779" s="5"/>
      <c r="F779" s="5"/>
      <c r="G779" s="5"/>
    </row>
    <row r="780" spans="1:7">
      <c r="A780" s="5"/>
      <c r="B780" s="5"/>
      <c r="C780" s="5"/>
      <c r="D780" s="5"/>
      <c r="E780" s="5"/>
      <c r="F780" s="5"/>
      <c r="G780" s="5"/>
    </row>
    <row r="781" spans="1:7">
      <c r="A781" s="5"/>
      <c r="B781" s="5"/>
      <c r="C781" s="5"/>
      <c r="D781" s="5"/>
      <c r="E781" s="5"/>
      <c r="F781" s="5"/>
      <c r="G781" s="5"/>
    </row>
    <row r="782" spans="1:7">
      <c r="A782" s="5"/>
      <c r="B782" s="5"/>
      <c r="C782" s="5"/>
      <c r="D782" s="5"/>
      <c r="E782" s="5"/>
      <c r="F782" s="5"/>
      <c r="G782" s="5"/>
    </row>
    <row r="783" spans="1:7">
      <c r="A783" s="5"/>
      <c r="B783" s="5"/>
      <c r="C783" s="5"/>
      <c r="D783" s="5"/>
      <c r="E783" s="5"/>
      <c r="F783" s="5"/>
      <c r="G783" s="5"/>
    </row>
    <row r="784" spans="1:7">
      <c r="A784" s="5"/>
      <c r="B784" s="5"/>
      <c r="C784" s="5"/>
      <c r="D784" s="5"/>
      <c r="E784" s="5"/>
      <c r="F784" s="5"/>
      <c r="G784" s="5"/>
    </row>
    <row r="785" spans="1:7">
      <c r="A785" s="5"/>
      <c r="B785" s="5"/>
      <c r="C785" s="5"/>
      <c r="D785" s="5"/>
      <c r="E785" s="5"/>
      <c r="F785" s="5"/>
      <c r="G785" s="5"/>
    </row>
    <row r="786" spans="1:7">
      <c r="A786" s="5"/>
      <c r="B786" s="5"/>
      <c r="C786" s="5"/>
      <c r="D786" s="5"/>
      <c r="E786" s="5"/>
      <c r="F786" s="5"/>
      <c r="G786" s="5"/>
    </row>
    <row r="787" spans="1:7">
      <c r="A787" s="5"/>
      <c r="B787" s="5"/>
      <c r="C787" s="5"/>
      <c r="D787" s="5"/>
      <c r="E787" s="5"/>
      <c r="F787" s="5"/>
      <c r="G787" s="5"/>
    </row>
    <row r="788" spans="1:7">
      <c r="A788" s="5"/>
      <c r="B788" s="5"/>
      <c r="C788" s="5"/>
      <c r="D788" s="5"/>
      <c r="E788" s="5"/>
      <c r="F788" s="5"/>
      <c r="G788" s="5"/>
    </row>
    <row r="789" spans="1:7">
      <c r="A789" s="5"/>
      <c r="B789" s="5"/>
      <c r="C789" s="5"/>
      <c r="D789" s="5"/>
      <c r="E789" s="5"/>
      <c r="F789" s="5"/>
      <c r="G789" s="5"/>
    </row>
    <row r="790" spans="1:7">
      <c r="A790" s="5"/>
      <c r="B790" s="5"/>
      <c r="C790" s="5"/>
      <c r="D790" s="5"/>
      <c r="E790" s="5"/>
      <c r="F790" s="5"/>
      <c r="G790" s="5"/>
    </row>
    <row r="791" spans="1:7">
      <c r="A791" s="5"/>
      <c r="B791" s="5"/>
      <c r="C791" s="5"/>
      <c r="D791" s="5"/>
      <c r="E791" s="5"/>
      <c r="F791" s="5"/>
      <c r="G791" s="5"/>
    </row>
    <row r="792" spans="1:7">
      <c r="A792" s="5"/>
      <c r="B792" s="5"/>
      <c r="C792" s="5"/>
      <c r="D792" s="5"/>
      <c r="E792" s="5"/>
      <c r="F792" s="5"/>
      <c r="G792" s="5"/>
    </row>
    <row r="793" spans="1:7">
      <c r="A793" s="5"/>
      <c r="B793" s="5"/>
      <c r="C793" s="5"/>
      <c r="D793" s="5"/>
      <c r="E793" s="5"/>
      <c r="F793" s="5"/>
      <c r="G793" s="5"/>
    </row>
    <row r="794" spans="1:7">
      <c r="A794" s="5"/>
      <c r="B794" s="5"/>
      <c r="C794" s="5"/>
      <c r="D794" s="5"/>
      <c r="E794" s="5"/>
      <c r="F794" s="5"/>
      <c r="G794" s="5"/>
    </row>
    <row r="795" spans="1:7">
      <c r="A795" s="5"/>
      <c r="B795" s="5"/>
      <c r="C795" s="5"/>
      <c r="D795" s="5"/>
      <c r="E795" s="5"/>
      <c r="F795" s="5"/>
      <c r="G795" s="5"/>
    </row>
    <row r="796" spans="1:7">
      <c r="A796" s="5"/>
      <c r="B796" s="5"/>
      <c r="C796" s="5"/>
      <c r="D796" s="5"/>
      <c r="E796" s="5"/>
      <c r="F796" s="5"/>
      <c r="G796" s="5"/>
    </row>
    <row r="797" spans="1:7">
      <c r="A797" s="5"/>
      <c r="B797" s="5"/>
      <c r="C797" s="5"/>
      <c r="D797" s="5"/>
      <c r="E797" s="5"/>
      <c r="F797" s="5"/>
      <c r="G797" s="5"/>
    </row>
    <row r="798" spans="1:7">
      <c r="A798" s="5"/>
      <c r="B798" s="5"/>
      <c r="C798" s="5"/>
      <c r="D798" s="5"/>
      <c r="E798" s="5"/>
      <c r="F798" s="5"/>
      <c r="G798" s="5"/>
    </row>
    <row r="799" spans="1:7">
      <c r="A799" s="5"/>
      <c r="B799" s="5"/>
      <c r="C799" s="5"/>
      <c r="D799" s="5"/>
      <c r="E799" s="5"/>
      <c r="F799" s="5"/>
      <c r="G799" s="5"/>
    </row>
    <row r="800" spans="1:7">
      <c r="A800" s="5"/>
      <c r="B800" s="5"/>
      <c r="C800" s="5"/>
      <c r="D800" s="5"/>
      <c r="E800" s="5"/>
      <c r="F800" s="5"/>
      <c r="G800" s="5"/>
    </row>
    <row r="801" spans="1:7">
      <c r="A801" s="5"/>
      <c r="B801" s="5"/>
      <c r="C801" s="5"/>
      <c r="D801" s="5"/>
      <c r="E801" s="5"/>
      <c r="F801" s="5"/>
      <c r="G801" s="5"/>
    </row>
    <row r="802" spans="1:7">
      <c r="A802" s="5"/>
      <c r="B802" s="5"/>
      <c r="C802" s="5"/>
      <c r="D802" s="5"/>
      <c r="E802" s="5"/>
      <c r="F802" s="5"/>
      <c r="G802" s="5"/>
    </row>
    <row r="803" spans="1:7">
      <c r="A803" s="5"/>
      <c r="B803" s="5"/>
      <c r="C803" s="5"/>
      <c r="D803" s="5"/>
      <c r="E803" s="5"/>
      <c r="F803" s="5"/>
      <c r="G803" s="5"/>
    </row>
    <row r="804" spans="1:7">
      <c r="A804" s="5"/>
      <c r="B804" s="5"/>
      <c r="C804" s="5"/>
      <c r="D804" s="5"/>
      <c r="E804" s="5"/>
      <c r="F804" s="5"/>
      <c r="G804" s="5"/>
    </row>
    <row r="805" spans="1:7">
      <c r="A805" s="5"/>
      <c r="B805" s="5"/>
      <c r="C805" s="5"/>
      <c r="D805" s="5"/>
      <c r="E805" s="5"/>
      <c r="F805" s="5"/>
      <c r="G805" s="5"/>
    </row>
    <row r="806" spans="1:7">
      <c r="A806" s="5"/>
      <c r="B806" s="5"/>
      <c r="C806" s="5"/>
      <c r="D806" s="5"/>
      <c r="E806" s="5"/>
      <c r="F806" s="5"/>
      <c r="G806" s="5"/>
    </row>
    <row r="807" spans="1:7">
      <c r="A807" s="5"/>
      <c r="B807" s="5"/>
      <c r="C807" s="5"/>
      <c r="D807" s="5"/>
      <c r="E807" s="5"/>
      <c r="F807" s="5"/>
      <c r="G807" s="5"/>
    </row>
    <row r="808" spans="1:7">
      <c r="A808" s="5"/>
      <c r="B808" s="5"/>
      <c r="C808" s="5"/>
      <c r="D808" s="5"/>
      <c r="E808" s="5"/>
      <c r="F808" s="5"/>
      <c r="G808" s="5"/>
    </row>
    <row r="809" spans="1:7">
      <c r="A809" s="5"/>
      <c r="B809" s="5"/>
      <c r="C809" s="5"/>
      <c r="D809" s="5"/>
      <c r="E809" s="5"/>
      <c r="F809" s="5"/>
      <c r="G809" s="5"/>
    </row>
    <row r="810" spans="1:7">
      <c r="A810" s="5"/>
      <c r="B810" s="5"/>
      <c r="C810" s="5"/>
      <c r="D810" s="5"/>
      <c r="E810" s="5"/>
      <c r="F810" s="5"/>
      <c r="G810" s="5"/>
    </row>
    <row r="811" spans="1:7">
      <c r="A811" s="5"/>
      <c r="B811" s="5"/>
      <c r="C811" s="5"/>
      <c r="D811" s="5"/>
      <c r="E811" s="5"/>
      <c r="F811" s="5"/>
      <c r="G811" s="5"/>
    </row>
    <row r="812" spans="1:7">
      <c r="A812" s="5"/>
      <c r="B812" s="5"/>
      <c r="C812" s="5"/>
      <c r="D812" s="5"/>
      <c r="E812" s="5"/>
      <c r="F812" s="5"/>
      <c r="G812" s="5"/>
    </row>
    <row r="813" spans="1:7">
      <c r="A813" s="5"/>
      <c r="B813" s="5"/>
      <c r="C813" s="5"/>
      <c r="D813" s="5"/>
      <c r="E813" s="5"/>
      <c r="F813" s="5"/>
      <c r="G813" s="5"/>
    </row>
    <row r="814" spans="1:7">
      <c r="A814" s="5"/>
      <c r="B814" s="5"/>
      <c r="C814" s="5"/>
      <c r="D814" s="5"/>
      <c r="E814" s="5"/>
      <c r="F814" s="5"/>
      <c r="G814" s="5"/>
    </row>
    <row r="815" spans="1:7">
      <c r="A815" s="5"/>
      <c r="B815" s="5"/>
      <c r="C815" s="5"/>
      <c r="D815" s="5"/>
      <c r="E815" s="5"/>
      <c r="F815" s="5"/>
      <c r="G815" s="5"/>
    </row>
    <row r="816" spans="1:7">
      <c r="A816" s="5"/>
      <c r="B816" s="5"/>
      <c r="C816" s="5"/>
      <c r="D816" s="5"/>
      <c r="E816" s="5"/>
      <c r="F816" s="5"/>
      <c r="G816" s="5"/>
    </row>
    <row r="817" spans="1:7">
      <c r="A817" s="5"/>
      <c r="B817" s="5"/>
      <c r="C817" s="5"/>
      <c r="D817" s="5"/>
      <c r="E817" s="5"/>
      <c r="F817" s="5"/>
      <c r="G817" s="5"/>
    </row>
    <row r="818" spans="1:7">
      <c r="A818" s="5"/>
      <c r="B818" s="5"/>
      <c r="C818" s="5"/>
      <c r="D818" s="5"/>
      <c r="E818" s="5"/>
      <c r="F818" s="5"/>
      <c r="G818" s="5"/>
    </row>
    <row r="819" spans="1:7">
      <c r="A819" s="5"/>
      <c r="B819" s="5"/>
      <c r="C819" s="5"/>
      <c r="D819" s="5"/>
      <c r="E819" s="5"/>
      <c r="F819" s="5"/>
      <c r="G819" s="5"/>
    </row>
    <row r="820" spans="1:7">
      <c r="A820" s="5"/>
      <c r="B820" s="5"/>
      <c r="C820" s="5"/>
      <c r="D820" s="5"/>
      <c r="E820" s="5"/>
      <c r="F820" s="5"/>
      <c r="G820" s="5"/>
    </row>
    <row r="821" spans="1:7">
      <c r="A821" s="5"/>
      <c r="B821" s="5"/>
      <c r="C821" s="5"/>
      <c r="D821" s="5"/>
      <c r="E821" s="5"/>
      <c r="F821" s="5"/>
      <c r="G821" s="5"/>
    </row>
    <row r="822" spans="1:7">
      <c r="A822" s="5"/>
      <c r="B822" s="5"/>
      <c r="C822" s="5"/>
      <c r="D822" s="5"/>
      <c r="E822" s="5"/>
      <c r="F822" s="5"/>
      <c r="G822" s="5"/>
    </row>
    <row r="823" spans="1:7">
      <c r="A823" s="5"/>
      <c r="B823" s="5"/>
      <c r="C823" s="5"/>
      <c r="D823" s="5"/>
      <c r="E823" s="5"/>
      <c r="F823" s="5"/>
      <c r="G823" s="5"/>
    </row>
    <row r="824" spans="1:7">
      <c r="A824" s="5"/>
      <c r="B824" s="5"/>
      <c r="C824" s="5"/>
      <c r="D824" s="5"/>
      <c r="E824" s="5"/>
      <c r="F824" s="5"/>
      <c r="G824" s="5"/>
    </row>
    <row r="825" spans="1:7">
      <c r="A825" s="5"/>
      <c r="B825" s="5"/>
      <c r="C825" s="5"/>
      <c r="D825" s="5"/>
      <c r="E825" s="5"/>
      <c r="F825" s="5"/>
      <c r="G825" s="5"/>
    </row>
    <row r="826" spans="1:7">
      <c r="A826" s="5"/>
      <c r="B826" s="5"/>
      <c r="C826" s="5"/>
      <c r="D826" s="5"/>
      <c r="E826" s="5"/>
      <c r="F826" s="5"/>
      <c r="G826" s="5"/>
    </row>
    <row r="827" spans="1:7">
      <c r="A827" s="5"/>
      <c r="B827" s="5"/>
      <c r="C827" s="5"/>
      <c r="D827" s="5"/>
      <c r="E827" s="5"/>
      <c r="F827" s="5"/>
      <c r="G827" s="5"/>
    </row>
    <row r="828" spans="1:7">
      <c r="A828" s="5"/>
      <c r="B828" s="5"/>
      <c r="C828" s="5"/>
      <c r="D828" s="5"/>
      <c r="E828" s="5"/>
      <c r="F828" s="5"/>
      <c r="G828" s="5"/>
    </row>
    <row r="829" spans="1:7">
      <c r="A829" s="5"/>
      <c r="B829" s="5"/>
      <c r="C829" s="5"/>
      <c r="D829" s="5"/>
      <c r="E829" s="5"/>
      <c r="F829" s="5"/>
      <c r="G829" s="5"/>
    </row>
    <row r="830" spans="1:7">
      <c r="A830" s="5"/>
      <c r="B830" s="5"/>
      <c r="C830" s="5"/>
      <c r="D830" s="5"/>
      <c r="E830" s="5"/>
      <c r="F830" s="5"/>
      <c r="G830" s="5"/>
    </row>
    <row r="831" spans="1:7">
      <c r="A831" s="5"/>
      <c r="B831" s="5"/>
      <c r="C831" s="5"/>
      <c r="D831" s="5"/>
      <c r="E831" s="5"/>
      <c r="F831" s="5"/>
      <c r="G831" s="5"/>
    </row>
    <row r="832" spans="1:7">
      <c r="A832" s="5"/>
      <c r="B832" s="5"/>
      <c r="C832" s="5"/>
      <c r="D832" s="5"/>
      <c r="E832" s="5"/>
      <c r="F832" s="5"/>
      <c r="G832" s="5"/>
    </row>
    <row r="833" spans="1:7">
      <c r="A833" s="5"/>
      <c r="B833" s="5"/>
      <c r="C833" s="5"/>
      <c r="D833" s="5"/>
      <c r="E833" s="5"/>
      <c r="F833" s="5"/>
      <c r="G833" s="5"/>
    </row>
    <row r="834" spans="1:7">
      <c r="A834" s="5"/>
      <c r="B834" s="5"/>
      <c r="C834" s="5"/>
      <c r="D834" s="5"/>
      <c r="E834" s="5"/>
      <c r="F834" s="5"/>
      <c r="G834" s="5"/>
    </row>
    <row r="835" spans="1:7">
      <c r="A835" s="5"/>
      <c r="B835" s="5"/>
      <c r="C835" s="5"/>
      <c r="D835" s="5"/>
      <c r="E835" s="5"/>
      <c r="F835" s="5"/>
      <c r="G835" s="5"/>
    </row>
    <row r="836" spans="1:7">
      <c r="A836" s="5"/>
      <c r="B836" s="5"/>
      <c r="C836" s="5"/>
      <c r="D836" s="5"/>
      <c r="E836" s="5"/>
      <c r="F836" s="5"/>
      <c r="G836" s="5"/>
    </row>
    <row r="837" spans="1:7">
      <c r="A837" s="5"/>
      <c r="B837" s="5"/>
      <c r="C837" s="5"/>
      <c r="D837" s="5"/>
      <c r="E837" s="5"/>
      <c r="F837" s="5"/>
      <c r="G837" s="5"/>
    </row>
    <row r="838" spans="1:7">
      <c r="A838" s="5"/>
      <c r="B838" s="5"/>
      <c r="C838" s="5"/>
      <c r="D838" s="5"/>
      <c r="E838" s="5"/>
      <c r="F838" s="5"/>
      <c r="G838" s="5"/>
    </row>
    <row r="839" spans="1:7">
      <c r="A839" s="5"/>
      <c r="B839" s="5"/>
      <c r="C839" s="5"/>
      <c r="D839" s="5"/>
      <c r="E839" s="5"/>
      <c r="F839" s="5"/>
      <c r="G839" s="5"/>
    </row>
    <row r="840" spans="1:7">
      <c r="A840" s="5"/>
      <c r="B840" s="5"/>
      <c r="C840" s="5"/>
      <c r="D840" s="5"/>
      <c r="E840" s="5"/>
      <c r="F840" s="5"/>
      <c r="G840" s="5"/>
    </row>
    <row r="841" spans="1:7">
      <c r="A841" s="5"/>
      <c r="B841" s="5"/>
      <c r="C841" s="5"/>
      <c r="D841" s="5"/>
      <c r="E841" s="5"/>
      <c r="F841" s="5"/>
      <c r="G841" s="5"/>
    </row>
    <row r="842" spans="1:7">
      <c r="A842" s="5"/>
      <c r="B842" s="5"/>
      <c r="C842" s="5"/>
      <c r="D842" s="5"/>
      <c r="E842" s="5"/>
      <c r="F842" s="5"/>
      <c r="G842" s="5"/>
    </row>
    <row r="843" spans="1:7">
      <c r="A843" s="5"/>
      <c r="B843" s="5"/>
      <c r="C843" s="5"/>
      <c r="D843" s="5"/>
      <c r="E843" s="5"/>
      <c r="F843" s="5"/>
      <c r="G843" s="5"/>
    </row>
    <row r="844" spans="1:7">
      <c r="A844" s="5"/>
      <c r="B844" s="5"/>
      <c r="C844" s="5"/>
      <c r="D844" s="5"/>
      <c r="E844" s="5"/>
      <c r="F844" s="5"/>
      <c r="G844" s="5"/>
    </row>
    <row r="845" spans="1:7">
      <c r="A845" s="5"/>
      <c r="B845" s="5"/>
      <c r="C845" s="5"/>
      <c r="D845" s="5"/>
      <c r="E845" s="5"/>
      <c r="F845" s="5"/>
      <c r="G845" s="5"/>
    </row>
    <row r="846" spans="1:7">
      <c r="A846" s="5"/>
      <c r="B846" s="5"/>
      <c r="C846" s="5"/>
      <c r="D846" s="5"/>
      <c r="E846" s="5"/>
      <c r="F846" s="5"/>
      <c r="G846" s="5"/>
    </row>
    <row r="847" spans="1:7">
      <c r="A847" s="5"/>
      <c r="B847" s="5"/>
      <c r="C847" s="5"/>
      <c r="D847" s="5"/>
      <c r="E847" s="5"/>
      <c r="F847" s="5"/>
      <c r="G847" s="5"/>
    </row>
    <row r="848" spans="1:7">
      <c r="A848" s="5"/>
      <c r="B848" s="5"/>
      <c r="C848" s="5"/>
      <c r="D848" s="5"/>
      <c r="E848" s="5"/>
      <c r="F848" s="5"/>
      <c r="G848" s="5"/>
    </row>
    <row r="849" spans="1:7">
      <c r="A849" s="5"/>
      <c r="B849" s="5"/>
      <c r="C849" s="5"/>
      <c r="D849" s="5"/>
      <c r="E849" s="5"/>
      <c r="F849" s="5"/>
      <c r="G849" s="5"/>
    </row>
    <row r="850" spans="1:7">
      <c r="A850" s="5"/>
      <c r="B850" s="5"/>
      <c r="C850" s="5"/>
      <c r="D850" s="5"/>
      <c r="E850" s="5"/>
      <c r="F850" s="5"/>
      <c r="G850" s="5"/>
    </row>
    <row r="851" spans="1:7">
      <c r="A851" s="5"/>
      <c r="B851" s="5"/>
      <c r="C851" s="5"/>
      <c r="D851" s="5"/>
      <c r="E851" s="5"/>
      <c r="F851" s="5"/>
      <c r="G851" s="5"/>
    </row>
    <row r="852" spans="1:7">
      <c r="A852" s="5"/>
      <c r="B852" s="5"/>
      <c r="C852" s="5"/>
      <c r="D852" s="5"/>
      <c r="E852" s="5"/>
      <c r="F852" s="5"/>
      <c r="G852" s="5"/>
    </row>
    <row r="853" spans="1:7">
      <c r="A853" s="5"/>
      <c r="B853" s="5"/>
      <c r="C853" s="5"/>
      <c r="D853" s="5"/>
      <c r="E853" s="5"/>
      <c r="F853" s="5"/>
      <c r="G853" s="5"/>
    </row>
    <row r="854" spans="1:7">
      <c r="A854" s="5"/>
      <c r="B854" s="5"/>
      <c r="C854" s="5"/>
      <c r="D854" s="5"/>
      <c r="E854" s="5"/>
      <c r="F854" s="5"/>
      <c r="G854" s="5"/>
    </row>
    <row r="855" spans="1:7">
      <c r="A855" s="5"/>
      <c r="B855" s="5"/>
      <c r="C855" s="5"/>
      <c r="D855" s="5"/>
      <c r="E855" s="5"/>
      <c r="F855" s="5"/>
      <c r="G855" s="5"/>
    </row>
    <row r="856" spans="1:7">
      <c r="A856" s="5"/>
      <c r="B856" s="5"/>
      <c r="C856" s="5"/>
      <c r="D856" s="5"/>
      <c r="E856" s="5"/>
      <c r="F856" s="5"/>
      <c r="G856" s="5"/>
    </row>
    <row r="857" spans="1:7">
      <c r="A857" s="5"/>
      <c r="B857" s="5"/>
      <c r="C857" s="5"/>
      <c r="D857" s="5"/>
      <c r="E857" s="5"/>
      <c r="F857" s="5"/>
      <c r="G857" s="5"/>
    </row>
    <row r="858" spans="1:7">
      <c r="A858" s="5"/>
      <c r="B858" s="5"/>
      <c r="C858" s="5"/>
      <c r="D858" s="5"/>
      <c r="E858" s="5"/>
      <c r="F858" s="5"/>
      <c r="G858" s="5"/>
    </row>
    <row r="859" spans="1:7">
      <c r="A859" s="5"/>
      <c r="B859" s="5"/>
      <c r="C859" s="5"/>
      <c r="D859" s="5"/>
      <c r="E859" s="5"/>
      <c r="F859" s="5"/>
      <c r="G859" s="5"/>
    </row>
    <row r="860" spans="1:7">
      <c r="A860" s="5"/>
      <c r="B860" s="5"/>
      <c r="C860" s="5"/>
      <c r="D860" s="5"/>
      <c r="E860" s="5"/>
      <c r="F860" s="5"/>
      <c r="G860" s="5"/>
    </row>
    <row r="861" spans="1:7">
      <c r="A861" s="5"/>
      <c r="B861" s="5"/>
      <c r="C861" s="5"/>
      <c r="D861" s="5"/>
      <c r="E861" s="5"/>
      <c r="F861" s="5"/>
      <c r="G861" s="5"/>
    </row>
    <row r="862" spans="1:7">
      <c r="A862" s="5"/>
      <c r="B862" s="5"/>
      <c r="C862" s="5"/>
      <c r="D862" s="5"/>
      <c r="E862" s="5"/>
      <c r="F862" s="5"/>
      <c r="G862" s="5"/>
    </row>
    <row r="863" spans="1:7">
      <c r="A863" s="5"/>
      <c r="B863" s="5"/>
      <c r="C863" s="5"/>
      <c r="D863" s="5"/>
      <c r="E863" s="5"/>
      <c r="F863" s="5"/>
      <c r="G863" s="5"/>
    </row>
    <row r="864" spans="1:7">
      <c r="A864" s="5"/>
      <c r="B864" s="5"/>
      <c r="C864" s="5"/>
      <c r="D864" s="5"/>
      <c r="E864" s="5"/>
      <c r="F864" s="5"/>
      <c r="G864" s="5"/>
    </row>
    <row r="865" spans="1:7">
      <c r="A865" s="5"/>
      <c r="B865" s="5"/>
      <c r="C865" s="5"/>
      <c r="D865" s="5"/>
      <c r="E865" s="5"/>
      <c r="F865" s="5"/>
      <c r="G865" s="5"/>
    </row>
    <row r="866" spans="1:7">
      <c r="A866" s="5"/>
      <c r="B866" s="5"/>
      <c r="C866" s="5"/>
      <c r="D866" s="5"/>
      <c r="E866" s="5"/>
      <c r="F866" s="5"/>
      <c r="G866" s="5"/>
    </row>
    <row r="867" spans="1:7">
      <c r="A867" s="5"/>
      <c r="B867" s="5"/>
      <c r="C867" s="5"/>
      <c r="D867" s="5"/>
      <c r="E867" s="5"/>
      <c r="F867" s="5"/>
      <c r="G867" s="5"/>
    </row>
    <row r="868" spans="1:7">
      <c r="A868" s="5"/>
      <c r="B868" s="5"/>
      <c r="C868" s="5"/>
      <c r="D868" s="5"/>
      <c r="E868" s="5"/>
      <c r="F868" s="5"/>
      <c r="G868" s="5"/>
    </row>
    <row r="869" spans="1:7">
      <c r="A869" s="5"/>
      <c r="B869" s="5"/>
      <c r="C869" s="5"/>
      <c r="D869" s="5"/>
      <c r="E869" s="5"/>
      <c r="F869" s="5"/>
      <c r="G869" s="5"/>
    </row>
    <row r="870" spans="1:7">
      <c r="A870" s="5"/>
      <c r="B870" s="5"/>
      <c r="C870" s="5"/>
      <c r="D870" s="5"/>
      <c r="E870" s="5"/>
      <c r="F870" s="5"/>
      <c r="G870" s="5"/>
    </row>
    <row r="871" spans="1:7">
      <c r="A871" s="5"/>
      <c r="B871" s="5"/>
      <c r="C871" s="5"/>
      <c r="D871" s="5"/>
      <c r="E871" s="5"/>
      <c r="F871" s="5"/>
      <c r="G871" s="5"/>
    </row>
    <row r="872" spans="1:7">
      <c r="A872" s="5"/>
      <c r="B872" s="5"/>
      <c r="C872" s="5"/>
      <c r="D872" s="5"/>
      <c r="E872" s="5"/>
      <c r="F872" s="5"/>
      <c r="G872" s="5"/>
    </row>
    <row r="873" spans="1:7">
      <c r="A873" s="5"/>
      <c r="B873" s="5"/>
      <c r="C873" s="5"/>
      <c r="D873" s="5"/>
      <c r="E873" s="5"/>
      <c r="F873" s="5"/>
      <c r="G873" s="5"/>
    </row>
    <row r="874" spans="1:7">
      <c r="A874" s="5"/>
      <c r="B874" s="5"/>
      <c r="C874" s="5"/>
      <c r="D874" s="5"/>
      <c r="E874" s="5"/>
      <c r="F874" s="5"/>
      <c r="G874" s="5"/>
    </row>
    <row r="875" spans="1:7">
      <c r="A875" s="5"/>
      <c r="B875" s="5"/>
      <c r="C875" s="5"/>
      <c r="D875" s="5"/>
      <c r="E875" s="5"/>
      <c r="F875" s="5"/>
      <c r="G875" s="5"/>
    </row>
    <row r="876" spans="1:7">
      <c r="A876" s="5"/>
      <c r="B876" s="5"/>
      <c r="C876" s="5"/>
      <c r="D876" s="5"/>
      <c r="E876" s="5"/>
      <c r="F876" s="5"/>
      <c r="G876" s="5"/>
    </row>
    <row r="877" spans="1:7">
      <c r="A877" s="5"/>
      <c r="B877" s="5"/>
      <c r="C877" s="5"/>
      <c r="D877" s="5"/>
      <c r="E877" s="5"/>
      <c r="F877" s="5"/>
      <c r="G877" s="5"/>
    </row>
    <row r="878" spans="1:7">
      <c r="A878" s="5"/>
      <c r="B878" s="5"/>
      <c r="C878" s="5"/>
      <c r="D878" s="5"/>
      <c r="E878" s="5"/>
      <c r="F878" s="5"/>
      <c r="G878" s="5"/>
    </row>
    <row r="879" spans="1:7">
      <c r="A879" s="5"/>
      <c r="B879" s="5"/>
      <c r="C879" s="5"/>
      <c r="D879" s="5"/>
      <c r="E879" s="5"/>
      <c r="F879" s="5"/>
      <c r="G879" s="5"/>
    </row>
    <row r="880" spans="1:7">
      <c r="A880" s="5"/>
      <c r="B880" s="5"/>
      <c r="C880" s="5"/>
      <c r="D880" s="5"/>
      <c r="E880" s="5"/>
      <c r="F880" s="5"/>
      <c r="G880" s="5"/>
    </row>
    <row r="881" spans="1:7">
      <c r="A881" s="5"/>
      <c r="B881" s="5"/>
      <c r="C881" s="5"/>
      <c r="D881" s="5"/>
      <c r="E881" s="5"/>
      <c r="F881" s="5"/>
      <c r="G881" s="5"/>
    </row>
    <row r="882" spans="1:7">
      <c r="A882" s="5"/>
      <c r="B882" s="5"/>
      <c r="C882" s="5"/>
      <c r="D882" s="5"/>
      <c r="E882" s="5"/>
      <c r="F882" s="5"/>
      <c r="G882" s="5"/>
    </row>
    <row r="883" spans="1:7">
      <c r="A883" s="5"/>
      <c r="B883" s="5"/>
      <c r="C883" s="5"/>
      <c r="D883" s="5"/>
      <c r="E883" s="5"/>
      <c r="F883" s="5"/>
      <c r="G883" s="5"/>
    </row>
    <row r="884" spans="1:7">
      <c r="A884" s="5"/>
      <c r="B884" s="5"/>
      <c r="C884" s="5"/>
      <c r="D884" s="5"/>
      <c r="E884" s="5"/>
      <c r="F884" s="5"/>
      <c r="G884" s="5"/>
    </row>
    <row r="885" spans="1:7">
      <c r="A885" s="5"/>
      <c r="B885" s="5"/>
      <c r="C885" s="5"/>
      <c r="D885" s="5"/>
      <c r="E885" s="5"/>
      <c r="F885" s="5"/>
      <c r="G885" s="5"/>
    </row>
    <row r="886" spans="1:7">
      <c r="A886" s="5"/>
      <c r="B886" s="5"/>
      <c r="C886" s="5"/>
      <c r="D886" s="5"/>
      <c r="E886" s="5"/>
      <c r="F886" s="5"/>
      <c r="G886" s="5"/>
    </row>
    <row r="887" spans="1:7">
      <c r="A887" s="5"/>
      <c r="B887" s="5"/>
      <c r="C887" s="5"/>
      <c r="D887" s="5"/>
      <c r="E887" s="5"/>
      <c r="F887" s="5"/>
      <c r="G887" s="5"/>
    </row>
    <row r="888" spans="1:7">
      <c r="A888" s="5"/>
      <c r="B888" s="5"/>
      <c r="C888" s="5"/>
      <c r="D888" s="5"/>
      <c r="E888" s="5"/>
      <c r="F888" s="5"/>
      <c r="G888" s="5"/>
    </row>
    <row r="889" spans="1:7">
      <c r="A889" s="5"/>
      <c r="B889" s="5"/>
      <c r="C889" s="5"/>
      <c r="D889" s="5"/>
      <c r="E889" s="5"/>
      <c r="F889" s="5"/>
      <c r="G889" s="5"/>
    </row>
    <row r="890" spans="1:7">
      <c r="A890" s="5"/>
      <c r="B890" s="5"/>
      <c r="C890" s="5"/>
      <c r="D890" s="5"/>
      <c r="E890" s="5"/>
      <c r="F890" s="5"/>
      <c r="G890" s="5"/>
    </row>
    <row r="891" spans="1:7">
      <c r="A891" s="5"/>
      <c r="B891" s="5"/>
      <c r="C891" s="5"/>
      <c r="D891" s="5"/>
      <c r="E891" s="5"/>
      <c r="F891" s="5"/>
      <c r="G891" s="5"/>
    </row>
    <row r="892" spans="1:7">
      <c r="A892" s="5"/>
      <c r="B892" s="5"/>
      <c r="C892" s="5"/>
      <c r="D892" s="5"/>
      <c r="E892" s="5"/>
      <c r="F892" s="5"/>
      <c r="G892" s="5"/>
    </row>
    <row r="893" spans="1:7">
      <c r="A893" s="5"/>
      <c r="B893" s="5"/>
      <c r="C893" s="5"/>
      <c r="D893" s="5"/>
      <c r="E893" s="5"/>
      <c r="F893" s="5"/>
      <c r="G893" s="5"/>
    </row>
    <row r="894" spans="1:7">
      <c r="A894" s="5"/>
      <c r="B894" s="5"/>
      <c r="C894" s="5"/>
      <c r="D894" s="5"/>
      <c r="E894" s="5"/>
      <c r="F894" s="5"/>
      <c r="G894" s="5"/>
    </row>
    <row r="895" spans="1:7">
      <c r="A895" s="5"/>
      <c r="B895" s="5"/>
      <c r="C895" s="5"/>
      <c r="D895" s="5"/>
      <c r="E895" s="5"/>
      <c r="F895" s="5"/>
      <c r="G895" s="5"/>
    </row>
    <row r="896" spans="1:7">
      <c r="A896" s="5"/>
      <c r="B896" s="5"/>
      <c r="C896" s="5"/>
      <c r="D896" s="5"/>
      <c r="E896" s="5"/>
      <c r="F896" s="5"/>
      <c r="G896" s="5"/>
    </row>
    <row r="897" spans="1:7">
      <c r="A897" s="5"/>
      <c r="B897" s="5"/>
      <c r="C897" s="5"/>
      <c r="D897" s="5"/>
      <c r="E897" s="5"/>
      <c r="F897" s="5"/>
      <c r="G897" s="5"/>
    </row>
    <row r="898" spans="1:7">
      <c r="A898" s="5"/>
      <c r="B898" s="5"/>
      <c r="C898" s="5"/>
      <c r="D898" s="5"/>
      <c r="E898" s="5"/>
      <c r="F898" s="5"/>
      <c r="G898" s="5"/>
    </row>
    <row r="899" spans="1:7">
      <c r="A899" s="5"/>
      <c r="B899" s="5"/>
      <c r="C899" s="5"/>
      <c r="D899" s="5"/>
      <c r="E899" s="5"/>
      <c r="F899" s="5"/>
      <c r="G899" s="5"/>
    </row>
    <row r="900" spans="1:7">
      <c r="A900" s="5"/>
      <c r="B900" s="5"/>
      <c r="C900" s="5"/>
      <c r="D900" s="5"/>
      <c r="E900" s="5"/>
      <c r="F900" s="5"/>
      <c r="G900" s="5"/>
    </row>
    <row r="901" spans="1:7">
      <c r="A901" s="5"/>
      <c r="B901" s="5"/>
      <c r="C901" s="5"/>
      <c r="D901" s="5"/>
      <c r="E901" s="5"/>
      <c r="F901" s="5"/>
      <c r="G901" s="5"/>
    </row>
    <row r="902" spans="1:7">
      <c r="A902" s="5"/>
      <c r="B902" s="5"/>
      <c r="C902" s="5"/>
      <c r="D902" s="5"/>
      <c r="E902" s="5"/>
      <c r="F902" s="5"/>
      <c r="G902" s="5"/>
    </row>
    <row r="903" spans="1:7">
      <c r="A903" s="5"/>
      <c r="B903" s="5"/>
      <c r="C903" s="5"/>
      <c r="D903" s="5"/>
      <c r="E903" s="5"/>
      <c r="F903" s="5"/>
      <c r="G903" s="5"/>
    </row>
    <row r="904" spans="1:7">
      <c r="A904" s="5"/>
      <c r="B904" s="5"/>
      <c r="C904" s="5"/>
      <c r="D904" s="5"/>
      <c r="E904" s="5"/>
      <c r="F904" s="5"/>
      <c r="G904" s="5"/>
    </row>
    <row r="905" spans="1:7">
      <c r="A905" s="5"/>
      <c r="B905" s="5"/>
      <c r="C905" s="5"/>
      <c r="D905" s="5"/>
      <c r="E905" s="5"/>
      <c r="F905" s="5"/>
      <c r="G905" s="5"/>
    </row>
    <row r="906" spans="1:7">
      <c r="A906" s="5"/>
      <c r="B906" s="5"/>
      <c r="C906" s="5"/>
      <c r="D906" s="5"/>
      <c r="E906" s="5"/>
      <c r="F906" s="5"/>
      <c r="G906" s="5"/>
    </row>
    <row r="907" spans="1:7">
      <c r="A907" s="5"/>
      <c r="B907" s="5"/>
      <c r="C907" s="5"/>
      <c r="D907" s="5"/>
      <c r="E907" s="5"/>
      <c r="F907" s="5"/>
      <c r="G907" s="5"/>
    </row>
    <row r="908" spans="1:7">
      <c r="A908" s="5"/>
      <c r="B908" s="5"/>
      <c r="C908" s="5"/>
      <c r="D908" s="5"/>
      <c r="E908" s="5"/>
      <c r="F908" s="5"/>
      <c r="G908" s="5"/>
    </row>
    <row r="909" spans="1:7">
      <c r="A909" s="5"/>
      <c r="B909" s="5"/>
      <c r="C909" s="5"/>
      <c r="D909" s="5"/>
      <c r="E909" s="5"/>
      <c r="F909" s="5"/>
      <c r="G909" s="5"/>
    </row>
    <row r="910" spans="1:7">
      <c r="A910" s="5"/>
      <c r="B910" s="5"/>
      <c r="C910" s="5"/>
      <c r="D910" s="5"/>
      <c r="E910" s="5"/>
      <c r="F910" s="5"/>
      <c r="G910" s="5"/>
    </row>
    <row r="911" spans="1:7">
      <c r="A911" s="5"/>
      <c r="B911" s="5"/>
      <c r="C911" s="5"/>
      <c r="D911" s="5"/>
      <c r="E911" s="5"/>
      <c r="F911" s="5"/>
      <c r="G911" s="5"/>
    </row>
    <row r="912" spans="1:7">
      <c r="A912" s="5"/>
      <c r="B912" s="5"/>
      <c r="C912" s="5"/>
      <c r="D912" s="5"/>
      <c r="E912" s="5"/>
      <c r="F912" s="5"/>
      <c r="G912" s="5"/>
    </row>
    <row r="913" spans="1:7">
      <c r="A913" s="5"/>
      <c r="B913" s="5"/>
      <c r="C913" s="5"/>
      <c r="D913" s="5"/>
      <c r="E913" s="5"/>
      <c r="F913" s="5"/>
      <c r="G913" s="5"/>
    </row>
    <row r="914" spans="1:7">
      <c r="A914" s="5"/>
      <c r="B914" s="5"/>
      <c r="C914" s="5"/>
      <c r="D914" s="5"/>
      <c r="E914" s="5"/>
      <c r="F914" s="5"/>
      <c r="G914" s="5"/>
    </row>
    <row r="915" spans="1:7">
      <c r="A915" s="5"/>
      <c r="B915" s="5"/>
      <c r="C915" s="5"/>
      <c r="D915" s="5"/>
      <c r="E915" s="5"/>
      <c r="F915" s="5"/>
      <c r="G915" s="5"/>
    </row>
    <row r="916" spans="1:7">
      <c r="A916" s="5"/>
      <c r="B916" s="5"/>
      <c r="C916" s="5"/>
      <c r="D916" s="5"/>
      <c r="E916" s="5"/>
      <c r="F916" s="5"/>
      <c r="G916" s="5"/>
    </row>
    <row r="917" spans="1:7">
      <c r="A917" s="5"/>
      <c r="B917" s="5"/>
      <c r="C917" s="5"/>
      <c r="D917" s="5"/>
      <c r="E917" s="5"/>
      <c r="F917" s="5"/>
      <c r="G917" s="5"/>
    </row>
    <row r="918" spans="1:7">
      <c r="A918" s="5"/>
      <c r="B918" s="5"/>
      <c r="C918" s="5"/>
      <c r="D918" s="5"/>
      <c r="E918" s="5"/>
      <c r="F918" s="5"/>
      <c r="G918" s="5"/>
    </row>
    <row r="919" spans="1:7">
      <c r="A919" s="5"/>
      <c r="B919" s="5"/>
      <c r="C919" s="5"/>
      <c r="D919" s="5"/>
      <c r="E919" s="5"/>
      <c r="F919" s="5"/>
      <c r="G919" s="5"/>
    </row>
    <row r="920" spans="1:7">
      <c r="A920" s="5"/>
      <c r="B920" s="5"/>
      <c r="C920" s="5"/>
      <c r="D920" s="5"/>
      <c r="E920" s="5"/>
      <c r="F920" s="5"/>
      <c r="G920" s="5"/>
    </row>
    <row r="921" spans="1:7">
      <c r="A921" s="5"/>
      <c r="B921" s="5"/>
      <c r="C921" s="5"/>
      <c r="D921" s="5"/>
      <c r="E921" s="5"/>
      <c r="F921" s="5"/>
      <c r="G921" s="5"/>
    </row>
    <row r="922" spans="1:7">
      <c r="A922" s="5"/>
      <c r="B922" s="5"/>
      <c r="C922" s="5"/>
      <c r="D922" s="5"/>
      <c r="E922" s="5"/>
      <c r="F922" s="5"/>
      <c r="G922" s="5"/>
    </row>
    <row r="923" spans="1:7">
      <c r="A923" s="5"/>
      <c r="B923" s="5"/>
      <c r="C923" s="5"/>
      <c r="D923" s="5"/>
      <c r="E923" s="5"/>
      <c r="F923" s="5"/>
      <c r="G923" s="5"/>
    </row>
    <row r="924" spans="1:7">
      <c r="A924" s="5"/>
      <c r="B924" s="5"/>
      <c r="C924" s="5"/>
      <c r="D924" s="5"/>
      <c r="E924" s="5"/>
      <c r="F924" s="5"/>
      <c r="G924" s="5"/>
    </row>
    <row r="925" spans="1:7">
      <c r="A925" s="5"/>
      <c r="B925" s="5"/>
      <c r="C925" s="5"/>
      <c r="D925" s="5"/>
      <c r="E925" s="5"/>
      <c r="F925" s="5"/>
      <c r="G925" s="5"/>
    </row>
    <row r="926" spans="1:7">
      <c r="A926" s="5"/>
      <c r="B926" s="5"/>
      <c r="C926" s="5"/>
      <c r="D926" s="5"/>
      <c r="E926" s="5"/>
      <c r="F926" s="5"/>
      <c r="G926" s="5"/>
    </row>
    <row r="927" spans="1:7">
      <c r="A927" s="5"/>
      <c r="B927" s="5"/>
      <c r="C927" s="5"/>
      <c r="D927" s="5"/>
      <c r="E927" s="5"/>
      <c r="F927" s="5"/>
      <c r="G927" s="5"/>
    </row>
    <row r="928" spans="1:7">
      <c r="A928" s="5"/>
      <c r="B928" s="5"/>
      <c r="C928" s="5"/>
      <c r="D928" s="5"/>
      <c r="E928" s="5"/>
      <c r="F928" s="5"/>
      <c r="G928" s="5"/>
    </row>
    <row r="929" spans="1:7">
      <c r="A929" s="5"/>
      <c r="B929" s="5"/>
      <c r="C929" s="5"/>
      <c r="D929" s="5"/>
      <c r="E929" s="5"/>
      <c r="F929" s="5"/>
      <c r="G929" s="5"/>
    </row>
    <row r="930" spans="1:7">
      <c r="A930" s="5"/>
      <c r="B930" s="5"/>
      <c r="C930" s="5"/>
      <c r="D930" s="5"/>
      <c r="E930" s="5"/>
      <c r="F930" s="5"/>
      <c r="G930" s="5"/>
    </row>
    <row r="931" spans="1:7">
      <c r="A931" s="5"/>
      <c r="B931" s="5"/>
      <c r="C931" s="5"/>
      <c r="D931" s="5"/>
      <c r="E931" s="5"/>
      <c r="F931" s="5"/>
      <c r="G931" s="5"/>
    </row>
    <row r="932" spans="1:7">
      <c r="A932" s="5"/>
      <c r="B932" s="5"/>
      <c r="C932" s="5"/>
      <c r="D932" s="5"/>
      <c r="E932" s="5"/>
      <c r="F932" s="5"/>
      <c r="G932" s="5"/>
    </row>
    <row r="933" spans="1:7">
      <c r="A933" s="5"/>
      <c r="B933" s="5"/>
      <c r="C933" s="5"/>
      <c r="D933" s="5"/>
      <c r="E933" s="5"/>
      <c r="F933" s="5"/>
      <c r="G933" s="5"/>
    </row>
    <row r="934" spans="1:7">
      <c r="A934" s="5"/>
      <c r="B934" s="5"/>
      <c r="C934" s="5"/>
      <c r="D934" s="5"/>
      <c r="E934" s="5"/>
      <c r="F934" s="5"/>
      <c r="G934" s="5"/>
    </row>
    <row r="935" spans="1:7">
      <c r="A935" s="5"/>
      <c r="B935" s="5"/>
      <c r="C935" s="5"/>
      <c r="D935" s="5"/>
      <c r="E935" s="5"/>
      <c r="F935" s="5"/>
      <c r="G935" s="5"/>
    </row>
    <row r="936" spans="1:7">
      <c r="A936" s="5"/>
      <c r="B936" s="5"/>
      <c r="C936" s="5"/>
      <c r="D936" s="5"/>
      <c r="E936" s="5"/>
      <c r="F936" s="5"/>
      <c r="G936" s="5"/>
    </row>
    <row r="937" spans="1:7">
      <c r="A937" s="5"/>
      <c r="B937" s="5"/>
      <c r="C937" s="5"/>
      <c r="D937" s="5"/>
      <c r="E937" s="5"/>
      <c r="F937" s="5"/>
      <c r="G937" s="5"/>
    </row>
    <row r="938" spans="1:7">
      <c r="A938" s="5"/>
      <c r="B938" s="5"/>
      <c r="C938" s="5"/>
      <c r="D938" s="5"/>
      <c r="E938" s="5"/>
      <c r="F938" s="5"/>
      <c r="G938" s="5"/>
    </row>
    <row r="939" spans="1:7">
      <c r="A939" s="5"/>
      <c r="B939" s="5"/>
      <c r="C939" s="5"/>
      <c r="D939" s="5"/>
      <c r="E939" s="5"/>
      <c r="F939" s="5"/>
      <c r="G939" s="5"/>
    </row>
    <row r="940" spans="1:7">
      <c r="A940" s="5"/>
      <c r="B940" s="5"/>
      <c r="C940" s="5"/>
      <c r="D940" s="5"/>
      <c r="E940" s="5"/>
      <c r="F940" s="5"/>
      <c r="G940" s="5"/>
    </row>
    <row r="941" spans="1:7">
      <c r="A941" s="5"/>
      <c r="B941" s="5"/>
      <c r="C941" s="5"/>
      <c r="D941" s="5"/>
      <c r="E941" s="5"/>
      <c r="F941" s="5"/>
      <c r="G941" s="5"/>
    </row>
    <row r="942" spans="1:7">
      <c r="A942" s="5"/>
      <c r="B942" s="5"/>
      <c r="C942" s="5"/>
      <c r="D942" s="5"/>
      <c r="E942" s="5"/>
      <c r="F942" s="5"/>
      <c r="G942" s="5"/>
    </row>
    <row r="943" spans="1:7">
      <c r="A943" s="5"/>
      <c r="B943" s="5"/>
      <c r="C943" s="5"/>
      <c r="D943" s="5"/>
      <c r="E943" s="5"/>
      <c r="F943" s="5"/>
      <c r="G943" s="5"/>
    </row>
    <row r="944" spans="1:7">
      <c r="A944" s="5"/>
      <c r="B944" s="5"/>
      <c r="C944" s="5"/>
      <c r="D944" s="5"/>
      <c r="E944" s="5"/>
      <c r="F944" s="5"/>
      <c r="G944" s="5"/>
    </row>
    <row r="945" spans="1:7">
      <c r="A945" s="5"/>
      <c r="B945" s="5"/>
      <c r="C945" s="5"/>
      <c r="D945" s="5"/>
      <c r="E945" s="5"/>
      <c r="F945" s="5"/>
      <c r="G945" s="5"/>
    </row>
    <row r="946" spans="1:7">
      <c r="A946" s="5"/>
      <c r="B946" s="5"/>
      <c r="C946" s="5"/>
      <c r="D946" s="5"/>
      <c r="E946" s="5"/>
      <c r="F946" s="5"/>
      <c r="G946" s="5"/>
    </row>
    <row r="947" spans="1:7">
      <c r="A947" s="5"/>
      <c r="B947" s="5"/>
      <c r="C947" s="5"/>
      <c r="D947" s="5"/>
      <c r="E947" s="5"/>
      <c r="F947" s="5"/>
      <c r="G947" s="5"/>
    </row>
    <row r="948" spans="1:7">
      <c r="A948" s="5"/>
      <c r="B948" s="5"/>
      <c r="C948" s="5"/>
      <c r="D948" s="5"/>
      <c r="E948" s="5"/>
      <c r="F948" s="5"/>
      <c r="G948" s="5"/>
    </row>
    <row r="949" spans="1:7">
      <c r="A949" s="5"/>
      <c r="B949" s="5"/>
      <c r="C949" s="5"/>
      <c r="D949" s="5"/>
      <c r="E949" s="5"/>
      <c r="F949" s="5"/>
      <c r="G949" s="5"/>
    </row>
    <row r="950" spans="1:7">
      <c r="A950" s="5"/>
      <c r="B950" s="5"/>
      <c r="C950" s="5"/>
      <c r="D950" s="5"/>
      <c r="E950" s="5"/>
      <c r="F950" s="5"/>
      <c r="G950" s="5"/>
    </row>
    <row r="951" spans="1:7">
      <c r="A951" s="5"/>
      <c r="B951" s="5"/>
      <c r="C951" s="5"/>
      <c r="D951" s="5"/>
      <c r="E951" s="5"/>
      <c r="F951" s="5"/>
      <c r="G951" s="5"/>
    </row>
    <row r="952" spans="1:7">
      <c r="A952" s="5"/>
      <c r="B952" s="5"/>
      <c r="C952" s="5"/>
      <c r="D952" s="5"/>
      <c r="E952" s="5"/>
      <c r="F952" s="5"/>
      <c r="G952" s="5"/>
    </row>
    <row r="953" spans="1:7">
      <c r="A953" s="5"/>
      <c r="B953" s="5"/>
      <c r="C953" s="5"/>
      <c r="D953" s="5"/>
      <c r="E953" s="5"/>
      <c r="F953" s="5"/>
      <c r="G953" s="5"/>
    </row>
    <row r="954" spans="1:7">
      <c r="A954" s="5"/>
      <c r="B954" s="5"/>
      <c r="C954" s="5"/>
      <c r="D954" s="5"/>
      <c r="E954" s="5"/>
      <c r="F954" s="5"/>
      <c r="G954" s="5"/>
    </row>
    <row r="955" spans="1:7">
      <c r="A955" s="5"/>
      <c r="B955" s="5"/>
      <c r="C955" s="5"/>
      <c r="D955" s="5"/>
      <c r="E955" s="5"/>
      <c r="F955" s="5"/>
      <c r="G955" s="5"/>
    </row>
    <row r="956" spans="1:7">
      <c r="A956" s="5"/>
      <c r="B956" s="5"/>
      <c r="C956" s="5"/>
      <c r="D956" s="5"/>
      <c r="E956" s="5"/>
      <c r="F956" s="5"/>
      <c r="G956" s="5"/>
    </row>
    <row r="957" spans="1:7">
      <c r="A957" s="5"/>
      <c r="B957" s="5"/>
      <c r="C957" s="5"/>
      <c r="D957" s="5"/>
      <c r="E957" s="5"/>
      <c r="F957" s="5"/>
      <c r="G957" s="5"/>
    </row>
    <row r="958" spans="1:7">
      <c r="A958" s="5"/>
      <c r="B958" s="5"/>
      <c r="C958" s="5"/>
      <c r="D958" s="5"/>
      <c r="E958" s="5"/>
      <c r="F958" s="5"/>
      <c r="G958" s="5"/>
    </row>
    <row r="959" spans="1:7">
      <c r="A959" s="5"/>
      <c r="B959" s="5"/>
      <c r="C959" s="5"/>
      <c r="D959" s="5"/>
      <c r="E959" s="5"/>
      <c r="F959" s="5"/>
      <c r="G959" s="5"/>
    </row>
    <row r="960" spans="1:7">
      <c r="A960" s="5"/>
      <c r="B960" s="5"/>
      <c r="C960" s="5"/>
      <c r="D960" s="5"/>
      <c r="E960" s="5"/>
      <c r="F960" s="5"/>
      <c r="G960" s="5"/>
    </row>
    <row r="961" spans="1:7">
      <c r="A961" s="5"/>
      <c r="B961" s="5"/>
      <c r="C961" s="5"/>
      <c r="D961" s="5"/>
      <c r="E961" s="5"/>
      <c r="F961" s="5"/>
      <c r="G961" s="5"/>
    </row>
    <row r="962" spans="1:7">
      <c r="A962" s="5"/>
      <c r="B962" s="5"/>
      <c r="C962" s="5"/>
      <c r="D962" s="5"/>
      <c r="E962" s="5"/>
      <c r="F962" s="5"/>
      <c r="G962" s="5"/>
    </row>
    <row r="963" spans="1:7">
      <c r="A963" s="5"/>
      <c r="B963" s="5"/>
      <c r="C963" s="5"/>
      <c r="D963" s="5"/>
      <c r="E963" s="5"/>
      <c r="F963" s="5"/>
      <c r="G963" s="5"/>
    </row>
    <row r="964" spans="1:7">
      <c r="A964" s="5"/>
      <c r="B964" s="5"/>
      <c r="C964" s="5"/>
      <c r="D964" s="5"/>
      <c r="E964" s="5"/>
      <c r="F964" s="5"/>
      <c r="G964" s="5"/>
    </row>
    <row r="965" spans="1:7">
      <c r="A965" s="5"/>
      <c r="B965" s="5"/>
      <c r="C965" s="5"/>
      <c r="D965" s="5"/>
      <c r="E965" s="5"/>
      <c r="F965" s="5"/>
      <c r="G965" s="5"/>
    </row>
    <row r="966" spans="1:7">
      <c r="A966" s="5"/>
      <c r="B966" s="5"/>
      <c r="C966" s="5"/>
      <c r="D966" s="5"/>
      <c r="E966" s="5"/>
      <c r="F966" s="5"/>
      <c r="G966" s="5"/>
    </row>
    <row r="967" spans="1:7">
      <c r="A967" s="5"/>
      <c r="B967" s="5"/>
      <c r="C967" s="5"/>
      <c r="D967" s="5"/>
      <c r="E967" s="5"/>
      <c r="F967" s="5"/>
      <c r="G967" s="5"/>
    </row>
    <row r="968" spans="1:7">
      <c r="A968" s="5"/>
      <c r="B968" s="5"/>
      <c r="C968" s="5"/>
      <c r="D968" s="5"/>
      <c r="E968" s="5"/>
      <c r="F968" s="5"/>
      <c r="G968" s="5"/>
    </row>
    <row r="969" spans="1:7">
      <c r="A969" s="5"/>
      <c r="B969" s="5"/>
      <c r="C969" s="5"/>
      <c r="D969" s="5"/>
      <c r="E969" s="5"/>
      <c r="F969" s="5"/>
      <c r="G969" s="5"/>
    </row>
    <row r="970" spans="1:7">
      <c r="A970" s="5"/>
      <c r="B970" s="5"/>
      <c r="C970" s="5"/>
      <c r="D970" s="5"/>
      <c r="E970" s="5"/>
      <c r="F970" s="5"/>
      <c r="G970" s="5"/>
    </row>
    <row r="971" spans="1:7">
      <c r="A971" s="5"/>
      <c r="B971" s="5"/>
      <c r="C971" s="5"/>
      <c r="D971" s="5"/>
      <c r="E971" s="5"/>
      <c r="F971" s="5"/>
      <c r="G971" s="5"/>
    </row>
    <row r="972" spans="1:7">
      <c r="A972" s="5"/>
      <c r="B972" s="5"/>
      <c r="C972" s="5"/>
      <c r="D972" s="5"/>
      <c r="E972" s="5"/>
      <c r="F972" s="5"/>
      <c r="G972" s="5"/>
    </row>
    <row r="973" spans="1:7">
      <c r="A973" s="5"/>
      <c r="B973" s="5"/>
      <c r="C973" s="5"/>
      <c r="D973" s="5"/>
      <c r="E973" s="5"/>
      <c r="F973" s="5"/>
      <c r="G973" s="5"/>
    </row>
    <row r="974" spans="1:7">
      <c r="A974" s="5"/>
      <c r="B974" s="5"/>
      <c r="C974" s="5"/>
      <c r="D974" s="5"/>
      <c r="E974" s="5"/>
      <c r="F974" s="5"/>
      <c r="G974" s="5"/>
    </row>
    <row r="975" spans="1:7">
      <c r="A975" s="5"/>
      <c r="B975" s="5"/>
      <c r="C975" s="5"/>
      <c r="D975" s="5"/>
      <c r="E975" s="5"/>
      <c r="F975" s="5"/>
      <c r="G975" s="5"/>
    </row>
    <row r="976" spans="1:7">
      <c r="A976" s="5"/>
      <c r="B976" s="5"/>
      <c r="C976" s="5"/>
      <c r="D976" s="5"/>
      <c r="E976" s="5"/>
      <c r="F976" s="5"/>
      <c r="G976" s="5"/>
    </row>
    <row r="977" spans="1:7">
      <c r="A977" s="5"/>
      <c r="B977" s="5"/>
      <c r="C977" s="5"/>
      <c r="D977" s="5"/>
      <c r="E977" s="5"/>
      <c r="F977" s="5"/>
      <c r="G977" s="5"/>
    </row>
    <row r="978" spans="1:7">
      <c r="A978" s="5"/>
      <c r="B978" s="5"/>
      <c r="C978" s="5"/>
      <c r="D978" s="5"/>
      <c r="E978" s="5"/>
      <c r="F978" s="5"/>
      <c r="G978" s="5"/>
    </row>
    <row r="979" spans="1:7">
      <c r="A979" s="5"/>
      <c r="B979" s="5"/>
      <c r="C979" s="5"/>
      <c r="D979" s="5"/>
      <c r="E979" s="5"/>
      <c r="F979" s="5"/>
      <c r="G979" s="5"/>
    </row>
    <row r="980" spans="1:7">
      <c r="A980" s="5"/>
      <c r="B980" s="5"/>
      <c r="C980" s="5"/>
      <c r="D980" s="5"/>
      <c r="E980" s="5"/>
      <c r="F980" s="5"/>
      <c r="G980" s="5"/>
    </row>
    <row r="981" spans="1:7">
      <c r="A981" s="5"/>
      <c r="B981" s="5"/>
      <c r="C981" s="5"/>
      <c r="D981" s="5"/>
      <c r="E981" s="5"/>
      <c r="F981" s="5"/>
      <c r="G981" s="5"/>
    </row>
    <row r="982" spans="1:7">
      <c r="A982" s="5"/>
      <c r="B982" s="5"/>
      <c r="C982" s="5"/>
      <c r="D982" s="5"/>
      <c r="E982" s="5"/>
      <c r="F982" s="5"/>
      <c r="G982" s="5"/>
    </row>
    <row r="983" spans="1:7">
      <c r="A983" s="5"/>
      <c r="B983" s="5"/>
      <c r="C983" s="5"/>
      <c r="D983" s="5"/>
      <c r="E983" s="5"/>
      <c r="F983" s="5"/>
      <c r="G983" s="5"/>
    </row>
    <row r="984" spans="1:7">
      <c r="A984" s="5"/>
      <c r="B984" s="5"/>
      <c r="C984" s="5"/>
      <c r="D984" s="5"/>
      <c r="E984" s="5"/>
      <c r="F984" s="5"/>
      <c r="G984" s="5"/>
    </row>
    <row r="985" spans="1:7">
      <c r="A985" s="5"/>
      <c r="B985" s="5"/>
      <c r="C985" s="5"/>
      <c r="D985" s="5"/>
      <c r="E985" s="5"/>
      <c r="F985" s="5"/>
      <c r="G985" s="5"/>
    </row>
    <row r="986" spans="1:7">
      <c r="A986" s="5"/>
      <c r="B986" s="5"/>
      <c r="C986" s="5"/>
      <c r="D986" s="5"/>
      <c r="E986" s="5"/>
      <c r="F986" s="5"/>
      <c r="G986" s="5"/>
    </row>
    <row r="987" spans="1:7">
      <c r="A987" s="5"/>
      <c r="B987" s="5"/>
      <c r="C987" s="5"/>
      <c r="D987" s="5"/>
      <c r="E987" s="5"/>
      <c r="F987" s="5"/>
      <c r="G987" s="5"/>
    </row>
    <row r="988" spans="1:7">
      <c r="A988" s="5"/>
      <c r="B988" s="5"/>
      <c r="C988" s="5"/>
      <c r="D988" s="5"/>
      <c r="E988" s="5"/>
      <c r="F988" s="5"/>
      <c r="G988" s="5"/>
    </row>
    <row r="989" spans="1:7">
      <c r="A989" s="5"/>
      <c r="B989" s="5"/>
      <c r="C989" s="5"/>
      <c r="D989" s="5"/>
      <c r="E989" s="5"/>
      <c r="F989" s="5"/>
      <c r="G989" s="5"/>
    </row>
    <row r="990" spans="1:7">
      <c r="A990" s="5"/>
      <c r="B990" s="5"/>
      <c r="C990" s="5"/>
      <c r="D990" s="5"/>
      <c r="E990" s="5"/>
      <c r="F990" s="5"/>
      <c r="G990" s="5"/>
    </row>
    <row r="991" spans="1:7">
      <c r="A991" s="5"/>
      <c r="B991" s="5"/>
      <c r="C991" s="5"/>
      <c r="D991" s="5"/>
      <c r="E991" s="5"/>
      <c r="F991" s="5"/>
      <c r="G991" s="5"/>
    </row>
    <row r="992" spans="1:7">
      <c r="A992" s="5"/>
      <c r="B992" s="5"/>
      <c r="C992" s="5"/>
      <c r="D992" s="5"/>
      <c r="E992" s="5"/>
      <c r="F992" s="5"/>
      <c r="G992" s="5"/>
    </row>
    <row r="993" spans="1:7">
      <c r="A993" s="5"/>
      <c r="B993" s="5"/>
      <c r="C993" s="5"/>
      <c r="D993" s="5"/>
      <c r="E993" s="5"/>
      <c r="F993" s="5"/>
      <c r="G993" s="5"/>
    </row>
    <row r="994" spans="1:7">
      <c r="A994" s="5"/>
      <c r="B994" s="5"/>
      <c r="C994" s="5"/>
      <c r="D994" s="5"/>
      <c r="E994" s="5"/>
      <c r="F994" s="5"/>
      <c r="G994" s="5"/>
    </row>
    <row r="995" spans="1:7">
      <c r="A995" s="5"/>
      <c r="B995" s="5"/>
      <c r="C995" s="5"/>
      <c r="D995" s="5"/>
      <c r="E995" s="5"/>
      <c r="F995" s="5"/>
      <c r="G995" s="5"/>
    </row>
    <row r="996" spans="1:7">
      <c r="A996" s="5"/>
      <c r="B996" s="5"/>
      <c r="C996" s="5"/>
      <c r="D996" s="5"/>
      <c r="E996" s="5"/>
      <c r="F996" s="5"/>
      <c r="G996" s="5"/>
    </row>
    <row r="997" spans="1:7">
      <c r="A997" s="5"/>
      <c r="B997" s="5"/>
      <c r="C997" s="5"/>
      <c r="D997" s="5"/>
      <c r="E997" s="5"/>
      <c r="F997" s="5"/>
      <c r="G997" s="5"/>
    </row>
    <row r="998" spans="1:7">
      <c r="A998" s="5"/>
      <c r="B998" s="5"/>
      <c r="C998" s="5"/>
      <c r="D998" s="5"/>
      <c r="E998" s="5"/>
      <c r="F998" s="5"/>
      <c r="G998" s="5"/>
    </row>
    <row r="999" spans="1:7">
      <c r="A999" s="5"/>
      <c r="B999" s="5"/>
      <c r="C999" s="5"/>
      <c r="D999" s="5"/>
      <c r="E999" s="5"/>
      <c r="F999" s="5"/>
      <c r="G999" s="5"/>
    </row>
    <row r="1000" spans="1:7">
      <c r="A1000" s="5"/>
      <c r="B1000" s="5"/>
      <c r="C1000" s="5"/>
      <c r="D1000" s="5"/>
      <c r="E1000" s="5"/>
      <c r="F1000" s="5"/>
      <c r="G1000" s="5"/>
    </row>
    <row r="1001" spans="1:7">
      <c r="A1001" s="5"/>
      <c r="B1001" s="5"/>
      <c r="C1001" s="5"/>
      <c r="D1001" s="5"/>
      <c r="E1001" s="5"/>
      <c r="F1001" s="5"/>
      <c r="G1001" s="5"/>
    </row>
    <row r="1002" spans="1:7">
      <c r="A1002" s="5"/>
      <c r="B1002" s="5"/>
      <c r="C1002" s="5"/>
      <c r="D1002" s="5"/>
      <c r="E1002" s="5"/>
      <c r="F1002" s="5"/>
      <c r="G1002" s="5"/>
    </row>
    <row r="1003" spans="1:7">
      <c r="A1003" s="5"/>
      <c r="B1003" s="5"/>
      <c r="C1003" s="5"/>
      <c r="D1003" s="5"/>
      <c r="E1003" s="5"/>
      <c r="F1003" s="5"/>
      <c r="G1003" s="5"/>
    </row>
    <row r="1004" spans="1:7">
      <c r="A1004" s="5"/>
      <c r="B1004" s="5"/>
      <c r="C1004" s="5"/>
      <c r="D1004" s="5"/>
      <c r="E1004" s="5"/>
      <c r="F1004" s="5"/>
      <c r="G1004" s="5"/>
    </row>
    <row r="1005" spans="1:7">
      <c r="A1005" s="5"/>
      <c r="B1005" s="5"/>
      <c r="C1005" s="5"/>
      <c r="D1005" s="5"/>
      <c r="E1005" s="5"/>
      <c r="F1005" s="5"/>
      <c r="G1005" s="5"/>
    </row>
    <row r="1006" spans="1:7">
      <c r="A1006" s="5"/>
      <c r="B1006" s="5"/>
      <c r="C1006" s="5"/>
      <c r="D1006" s="5"/>
      <c r="E1006" s="5"/>
      <c r="F1006" s="5"/>
      <c r="G1006" s="5"/>
    </row>
    <row r="1007" spans="1:7">
      <c r="A1007" s="5"/>
      <c r="B1007" s="5"/>
      <c r="C1007" s="5"/>
      <c r="D1007" s="5"/>
      <c r="E1007" s="5"/>
      <c r="F1007" s="5"/>
      <c r="G1007" s="5"/>
    </row>
    <row r="1008" spans="1:7">
      <c r="A1008" s="5"/>
      <c r="B1008" s="5"/>
      <c r="C1008" s="5"/>
      <c r="D1008" s="5"/>
      <c r="E1008" s="5"/>
      <c r="F1008" s="5"/>
      <c r="G1008" s="5"/>
    </row>
    <row r="1009" spans="1:7">
      <c r="A1009" s="5"/>
      <c r="B1009" s="5"/>
      <c r="C1009" s="5"/>
      <c r="D1009" s="5"/>
      <c r="E1009" s="5"/>
      <c r="F1009" s="5"/>
      <c r="G1009" s="5"/>
    </row>
    <row r="1010" spans="1:7">
      <c r="A1010" s="5"/>
      <c r="B1010" s="5"/>
      <c r="C1010" s="5"/>
      <c r="D1010" s="5"/>
      <c r="E1010" s="5"/>
      <c r="F1010" s="5"/>
      <c r="G1010" s="5"/>
    </row>
    <row r="1011" spans="1:7">
      <c r="A1011" s="5"/>
      <c r="B1011" s="5"/>
      <c r="C1011" s="5"/>
      <c r="D1011" s="5"/>
      <c r="E1011" s="5"/>
      <c r="F1011" s="5"/>
      <c r="G1011" s="5"/>
    </row>
    <row r="1012" spans="1:7">
      <c r="A1012" s="5"/>
      <c r="B1012" s="5"/>
      <c r="C1012" s="5"/>
      <c r="D1012" s="5"/>
      <c r="E1012" s="5"/>
      <c r="F1012" s="5"/>
      <c r="G1012" s="5"/>
    </row>
    <row r="1013" spans="1:7">
      <c r="A1013" s="5"/>
      <c r="B1013" s="5"/>
      <c r="C1013" s="5"/>
      <c r="D1013" s="5"/>
      <c r="E1013" s="5"/>
      <c r="F1013" s="5"/>
      <c r="G1013" s="5"/>
    </row>
    <row r="1014" spans="1:7">
      <c r="A1014" s="5"/>
      <c r="B1014" s="5"/>
      <c r="C1014" s="5"/>
      <c r="D1014" s="5"/>
      <c r="E1014" s="5"/>
      <c r="F1014" s="5"/>
      <c r="G1014" s="5"/>
    </row>
    <row r="1015" spans="1:7">
      <c r="A1015" s="5"/>
      <c r="B1015" s="5"/>
      <c r="C1015" s="5"/>
      <c r="D1015" s="5"/>
      <c r="E1015" s="5"/>
      <c r="F1015" s="5"/>
      <c r="G1015" s="5"/>
    </row>
    <row r="1016" spans="1:7">
      <c r="A1016" s="5"/>
      <c r="B1016" s="5"/>
      <c r="C1016" s="5"/>
      <c r="D1016" s="5"/>
      <c r="E1016" s="5"/>
      <c r="F1016" s="5"/>
      <c r="G1016" s="5"/>
    </row>
    <row r="1017" spans="1:7">
      <c r="A1017" s="5"/>
      <c r="B1017" s="5"/>
      <c r="C1017" s="5"/>
      <c r="D1017" s="5"/>
      <c r="E1017" s="5"/>
      <c r="F1017" s="5"/>
      <c r="G1017" s="5"/>
    </row>
    <row r="1018" spans="1:7">
      <c r="A1018" s="5"/>
      <c r="B1018" s="5"/>
      <c r="C1018" s="5"/>
      <c r="D1018" s="5"/>
      <c r="E1018" s="5"/>
      <c r="F1018" s="5"/>
      <c r="G1018" s="5"/>
    </row>
    <row r="1019" spans="1:7">
      <c r="A1019" s="5"/>
      <c r="B1019" s="5"/>
      <c r="C1019" s="5"/>
      <c r="D1019" s="5"/>
      <c r="E1019" s="5"/>
      <c r="F1019" s="5"/>
      <c r="G1019" s="5"/>
    </row>
    <row r="1020" spans="1:7">
      <c r="A1020" s="5"/>
      <c r="B1020" s="5"/>
      <c r="C1020" s="5"/>
      <c r="D1020" s="5"/>
      <c r="E1020" s="5"/>
      <c r="F1020" s="5"/>
      <c r="G1020" s="5"/>
    </row>
    <row r="1021" spans="1:7">
      <c r="A1021" s="5"/>
      <c r="B1021" s="5"/>
      <c r="C1021" s="5"/>
      <c r="D1021" s="5"/>
      <c r="E1021" s="5"/>
      <c r="F1021" s="5"/>
      <c r="G1021" s="5"/>
    </row>
    <row r="1022" spans="1:7">
      <c r="A1022" s="5"/>
      <c r="B1022" s="5"/>
      <c r="C1022" s="5"/>
      <c r="D1022" s="5"/>
      <c r="E1022" s="5"/>
      <c r="F1022" s="5"/>
      <c r="G1022" s="5"/>
    </row>
    <row r="1023" spans="1:7">
      <c r="A1023" s="5"/>
      <c r="B1023" s="5"/>
      <c r="C1023" s="5"/>
      <c r="D1023" s="5"/>
      <c r="E1023" s="5"/>
      <c r="F1023" s="5"/>
      <c r="G1023" s="5"/>
    </row>
    <row r="1024" spans="1:7">
      <c r="A1024" s="5"/>
      <c r="B1024" s="5"/>
      <c r="C1024" s="5"/>
      <c r="D1024" s="5"/>
      <c r="E1024" s="5"/>
      <c r="F1024" s="5"/>
      <c r="G1024" s="5"/>
    </row>
    <row r="1025" spans="1:7">
      <c r="A1025" s="5"/>
      <c r="B1025" s="5"/>
      <c r="C1025" s="5"/>
      <c r="D1025" s="5"/>
      <c r="E1025" s="5"/>
      <c r="F1025" s="5"/>
      <c r="G1025" s="5"/>
    </row>
    <row r="1026" spans="1:7">
      <c r="A1026" s="5"/>
      <c r="B1026" s="5"/>
      <c r="C1026" s="5"/>
      <c r="D1026" s="5"/>
      <c r="E1026" s="5"/>
      <c r="F1026" s="5"/>
      <c r="G1026" s="5"/>
    </row>
    <row r="1027" spans="1:7">
      <c r="A1027" s="5"/>
      <c r="B1027" s="5"/>
      <c r="C1027" s="5"/>
      <c r="D1027" s="5"/>
      <c r="E1027" s="5"/>
      <c r="F1027" s="5"/>
      <c r="G1027" s="5"/>
    </row>
    <row r="1028" spans="1:7">
      <c r="A1028" s="5"/>
      <c r="B1028" s="5"/>
      <c r="C1028" s="5"/>
      <c r="D1028" s="5"/>
      <c r="E1028" s="5"/>
      <c r="F1028" s="5"/>
      <c r="G1028" s="5"/>
    </row>
    <row r="1029" spans="1:7">
      <c r="A1029" s="5"/>
      <c r="B1029" s="5"/>
      <c r="C1029" s="5"/>
      <c r="D1029" s="5"/>
      <c r="E1029" s="5"/>
      <c r="F1029" s="5"/>
      <c r="G1029" s="5"/>
    </row>
    <row r="1030" spans="1:7">
      <c r="A1030" s="5"/>
      <c r="B1030" s="5"/>
      <c r="C1030" s="5"/>
      <c r="D1030" s="5"/>
      <c r="E1030" s="5"/>
      <c r="F1030" s="5"/>
      <c r="G1030" s="5"/>
    </row>
    <row r="1031" spans="1:7">
      <c r="A1031" s="5"/>
      <c r="B1031" s="5"/>
      <c r="C1031" s="5"/>
      <c r="D1031" s="5"/>
      <c r="E1031" s="5"/>
      <c r="F1031" s="5"/>
      <c r="G1031" s="5"/>
    </row>
    <row r="1032" spans="1:7">
      <c r="A1032" s="5"/>
      <c r="B1032" s="5"/>
      <c r="C1032" s="5"/>
      <c r="D1032" s="5"/>
      <c r="E1032" s="5"/>
      <c r="F1032" s="5"/>
      <c r="G1032" s="5"/>
    </row>
    <row r="1033" spans="1:7">
      <c r="A1033" s="5"/>
      <c r="B1033" s="5"/>
      <c r="C1033" s="5"/>
      <c r="D1033" s="5"/>
      <c r="E1033" s="5"/>
      <c r="F1033" s="5"/>
      <c r="G1033" s="5"/>
    </row>
    <row r="1034" spans="1:7">
      <c r="A1034" s="5"/>
      <c r="B1034" s="5"/>
      <c r="C1034" s="5"/>
      <c r="D1034" s="5"/>
      <c r="E1034" s="5"/>
      <c r="F1034" s="5"/>
      <c r="G1034" s="5"/>
    </row>
    <row r="1035" spans="1:7">
      <c r="A1035" s="5"/>
      <c r="B1035" s="5"/>
      <c r="C1035" s="5"/>
      <c r="D1035" s="5"/>
      <c r="E1035" s="5"/>
      <c r="F1035" s="5"/>
      <c r="G1035" s="5"/>
    </row>
    <row r="1036" spans="1:7">
      <c r="A1036" s="5"/>
      <c r="B1036" s="5"/>
      <c r="C1036" s="5"/>
      <c r="D1036" s="5"/>
      <c r="E1036" s="5"/>
      <c r="F1036" s="5"/>
      <c r="G1036" s="5"/>
    </row>
    <row r="1037" spans="1:7">
      <c r="A1037" s="5"/>
      <c r="B1037" s="5"/>
      <c r="C1037" s="5"/>
      <c r="D1037" s="5"/>
      <c r="E1037" s="5"/>
      <c r="F1037" s="5"/>
      <c r="G1037" s="5"/>
    </row>
    <row r="1038" spans="1:7">
      <c r="A1038" s="5"/>
      <c r="B1038" s="5"/>
      <c r="C1038" s="5"/>
      <c r="D1038" s="5"/>
      <c r="E1038" s="5"/>
      <c r="F1038" s="5"/>
      <c r="G1038" s="5"/>
    </row>
    <row r="1039" spans="1:7">
      <c r="A1039" s="5"/>
      <c r="B1039" s="5"/>
      <c r="C1039" s="5"/>
      <c r="D1039" s="5"/>
      <c r="E1039" s="5"/>
      <c r="F1039" s="5"/>
      <c r="G1039" s="5"/>
    </row>
    <row r="1040" spans="1:7">
      <c r="A1040" s="5"/>
      <c r="B1040" s="5"/>
      <c r="C1040" s="5"/>
      <c r="D1040" s="5"/>
      <c r="E1040" s="5"/>
      <c r="F1040" s="5"/>
      <c r="G1040" s="5"/>
    </row>
    <row r="1041" spans="1:7">
      <c r="A1041" s="5"/>
      <c r="B1041" s="5"/>
      <c r="C1041" s="5"/>
      <c r="D1041" s="5"/>
      <c r="E1041" s="5"/>
      <c r="F1041" s="5"/>
      <c r="G1041" s="5"/>
    </row>
    <row r="1042" spans="1:7">
      <c r="A1042" s="5"/>
      <c r="B1042" s="5"/>
      <c r="C1042" s="5"/>
      <c r="D1042" s="5"/>
      <c r="E1042" s="5"/>
      <c r="F1042" s="5"/>
      <c r="G1042" s="5"/>
    </row>
    <row r="1043" spans="1:7">
      <c r="A1043" s="5"/>
      <c r="B1043" s="5"/>
      <c r="C1043" s="5"/>
      <c r="D1043" s="5"/>
      <c r="E1043" s="5"/>
      <c r="F1043" s="5"/>
      <c r="G1043" s="5"/>
    </row>
    <row r="1044" spans="1:7">
      <c r="A1044" s="5"/>
      <c r="B1044" s="5"/>
      <c r="C1044" s="5"/>
      <c r="D1044" s="5"/>
      <c r="E1044" s="5"/>
      <c r="F1044" s="5"/>
      <c r="G1044" s="5"/>
    </row>
    <row r="1045" spans="1:7">
      <c r="A1045" s="5"/>
      <c r="B1045" s="5"/>
      <c r="C1045" s="5"/>
      <c r="D1045" s="5"/>
      <c r="E1045" s="5"/>
      <c r="F1045" s="5"/>
      <c r="G1045" s="5"/>
    </row>
    <row r="1046" spans="1:7">
      <c r="A1046" s="5"/>
      <c r="B1046" s="5"/>
      <c r="C1046" s="5"/>
      <c r="D1046" s="5"/>
      <c r="E1046" s="5"/>
      <c r="F1046" s="5"/>
      <c r="G1046" s="5"/>
    </row>
    <row r="1047" spans="1:7">
      <c r="A1047" s="5"/>
      <c r="B1047" s="5"/>
      <c r="C1047" s="5"/>
      <c r="D1047" s="5"/>
      <c r="E1047" s="5"/>
      <c r="F1047" s="5"/>
      <c r="G1047" s="5"/>
    </row>
    <row r="1048" spans="1:7">
      <c r="A1048" s="5"/>
      <c r="B1048" s="5"/>
      <c r="C1048" s="5"/>
      <c r="D1048" s="5"/>
      <c r="E1048" s="5"/>
      <c r="F1048" s="5"/>
      <c r="G1048" s="5"/>
    </row>
    <row r="1049" spans="1:7">
      <c r="A1049" s="5"/>
      <c r="B1049" s="5"/>
      <c r="C1049" s="5"/>
      <c r="D1049" s="5"/>
      <c r="E1049" s="5"/>
      <c r="F1049" s="5"/>
      <c r="G1049" s="5"/>
    </row>
    <row r="1050" spans="1:7">
      <c r="A1050" s="5"/>
      <c r="B1050" s="5"/>
      <c r="C1050" s="5"/>
      <c r="D1050" s="5"/>
      <c r="E1050" s="5"/>
      <c r="F1050" s="5"/>
      <c r="G1050" s="5"/>
    </row>
    <row r="1051" spans="1:7">
      <c r="A1051" s="5"/>
      <c r="B1051" s="5"/>
      <c r="C1051" s="5"/>
      <c r="D1051" s="5"/>
      <c r="E1051" s="5"/>
      <c r="F1051" s="5"/>
      <c r="G1051" s="5"/>
    </row>
    <row r="1052" spans="1:7">
      <c r="A1052" s="5"/>
      <c r="B1052" s="5"/>
      <c r="C1052" s="5"/>
      <c r="D1052" s="5"/>
      <c r="E1052" s="5"/>
      <c r="F1052" s="5"/>
      <c r="G1052" s="5"/>
    </row>
    <row r="1053" spans="1:7">
      <c r="A1053" s="5"/>
      <c r="B1053" s="5"/>
      <c r="C1053" s="5"/>
      <c r="D1053" s="5"/>
      <c r="E1053" s="5"/>
      <c r="F1053" s="5"/>
      <c r="G1053" s="5"/>
    </row>
    <row r="1054" spans="1:7">
      <c r="A1054" s="5"/>
      <c r="B1054" s="5"/>
      <c r="C1054" s="5"/>
      <c r="D1054" s="5"/>
      <c r="E1054" s="5"/>
      <c r="F1054" s="5"/>
      <c r="G1054" s="5"/>
    </row>
    <row r="1055" spans="1:7">
      <c r="A1055" s="5"/>
      <c r="B1055" s="5"/>
      <c r="C1055" s="5"/>
      <c r="D1055" s="5"/>
      <c r="E1055" s="5"/>
      <c r="F1055" s="5"/>
      <c r="G1055" s="5"/>
    </row>
    <row r="1056" spans="1:7">
      <c r="A1056" s="5"/>
      <c r="B1056" s="5"/>
      <c r="C1056" s="5"/>
      <c r="D1056" s="5"/>
      <c r="E1056" s="5"/>
      <c r="F1056" s="5"/>
      <c r="G1056" s="5"/>
    </row>
    <row r="1057" spans="1:7">
      <c r="A1057" s="5"/>
      <c r="B1057" s="5"/>
      <c r="C1057" s="5"/>
      <c r="D1057" s="5"/>
      <c r="E1057" s="5"/>
      <c r="F1057" s="5"/>
      <c r="G1057" s="5"/>
    </row>
    <row r="1058" spans="1:7">
      <c r="A1058" s="5"/>
      <c r="B1058" s="5"/>
      <c r="C1058" s="5"/>
      <c r="D1058" s="5"/>
      <c r="E1058" s="5"/>
      <c r="F1058" s="5"/>
      <c r="G1058" s="5"/>
    </row>
    <row r="1059" spans="1:7">
      <c r="A1059" s="5"/>
      <c r="B1059" s="5"/>
      <c r="C1059" s="5"/>
      <c r="D1059" s="5"/>
      <c r="E1059" s="5"/>
      <c r="F1059" s="5"/>
      <c r="G1059" s="5"/>
    </row>
    <row r="1060" spans="1:7">
      <c r="A1060" s="5"/>
      <c r="B1060" s="5"/>
      <c r="C1060" s="5"/>
      <c r="D1060" s="5"/>
      <c r="E1060" s="5"/>
      <c r="F1060" s="5"/>
      <c r="G1060" s="5"/>
    </row>
  </sheetData>
  <mergeCells count="24">
    <mergeCell ref="A33:G33"/>
    <mergeCell ref="A35:G35"/>
    <mergeCell ref="A1:C1"/>
    <mergeCell ref="A3:G3"/>
    <mergeCell ref="E4:G4"/>
    <mergeCell ref="A4:A5"/>
    <mergeCell ref="B4:D4"/>
    <mergeCell ref="A2:C2"/>
    <mergeCell ref="A41:G41"/>
    <mergeCell ref="A25:G25"/>
    <mergeCell ref="A10:G10"/>
    <mergeCell ref="A8:G8"/>
    <mergeCell ref="A6:G6"/>
    <mergeCell ref="A23:G23"/>
    <mergeCell ref="A12:G12"/>
    <mergeCell ref="A15:G15"/>
    <mergeCell ref="A17:G17"/>
    <mergeCell ref="A19:G19"/>
    <mergeCell ref="A21:G21"/>
    <mergeCell ref="A37:G37"/>
    <mergeCell ref="A39:G39"/>
    <mergeCell ref="A27:G27"/>
    <mergeCell ref="A29:G29"/>
    <mergeCell ref="A31:G31"/>
  </mergeCells>
  <pageMargins left="0.7" right="0.7" top="0.75" bottom="0.75" header="0.3" footer="0.3"/>
  <pageSetup paperSize="9" scale="75" orientation="landscape" r:id="rId1"/>
  <headerFooter differentFirst="1">
    <firstHeader xml:space="preserve">&amp;R&amp;G
</first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3"/>
  <sheetViews>
    <sheetView view="pageBreakPreview" zoomScale="60" zoomScaleNormal="90" workbookViewId="0">
      <pane ySplit="4" topLeftCell="A120" activePane="bottomLeft" state="frozen"/>
      <selection pane="bottomLeft" activeCell="B126" sqref="B126"/>
    </sheetView>
  </sheetViews>
  <sheetFormatPr defaultColWidth="8.7109375" defaultRowHeight="15.75"/>
  <cols>
    <col min="1" max="1" width="13.7109375" style="528" customWidth="1"/>
    <col min="2" max="2" width="9.85546875" style="544" customWidth="1"/>
    <col min="3" max="3" width="11" style="544" customWidth="1"/>
    <col min="4" max="4" width="10.42578125" style="544" customWidth="1"/>
    <col min="5" max="5" width="11.28515625" style="544" customWidth="1"/>
    <col min="6" max="6" width="13.5703125" style="544" customWidth="1"/>
    <col min="7" max="7" width="13" style="544" customWidth="1"/>
    <col min="8" max="8" width="18" style="544" customWidth="1"/>
    <col min="9" max="9" width="8.7109375" style="528"/>
    <col min="10" max="10" width="12" style="528" customWidth="1"/>
    <col min="11" max="16384" width="8.7109375" style="528"/>
  </cols>
  <sheetData>
    <row r="1" spans="1:8">
      <c r="A1" s="4" t="s">
        <v>105</v>
      </c>
      <c r="B1" s="527"/>
      <c r="C1" s="527"/>
      <c r="D1" s="527"/>
      <c r="E1" s="527"/>
      <c r="F1" s="527"/>
      <c r="G1" s="527"/>
      <c r="H1" s="527"/>
    </row>
    <row r="2" spans="1:8">
      <c r="A2" s="527"/>
      <c r="B2" s="527"/>
      <c r="C2" s="527"/>
      <c r="D2" s="527"/>
      <c r="E2" s="527"/>
      <c r="F2" s="527"/>
      <c r="G2" s="527"/>
      <c r="H2" s="527"/>
    </row>
    <row r="3" spans="1:8" ht="99" customHeight="1">
      <c r="A3" s="629" t="s">
        <v>106</v>
      </c>
      <c r="B3" s="629"/>
      <c r="C3" s="629" t="s">
        <v>107</v>
      </c>
      <c r="D3" s="629" t="s">
        <v>108</v>
      </c>
      <c r="E3" s="629" t="s">
        <v>109</v>
      </c>
      <c r="F3" s="629" t="s">
        <v>110</v>
      </c>
      <c r="G3" s="629" t="s">
        <v>111</v>
      </c>
      <c r="H3" s="629"/>
    </row>
    <row r="4" spans="1:8" ht="73.5">
      <c r="A4" s="629"/>
      <c r="B4" s="629"/>
      <c r="C4" s="629"/>
      <c r="D4" s="629"/>
      <c r="E4" s="629"/>
      <c r="F4" s="629"/>
      <c r="G4" s="460" t="s">
        <v>24</v>
      </c>
      <c r="H4" s="460" t="s">
        <v>112</v>
      </c>
    </row>
    <row r="5" spans="1:8" ht="15.75" customHeight="1">
      <c r="A5" s="698" t="s">
        <v>153</v>
      </c>
      <c r="B5" s="704"/>
      <c r="C5" s="704"/>
      <c r="D5" s="704"/>
      <c r="E5" s="704"/>
      <c r="F5" s="704"/>
      <c r="G5" s="704"/>
      <c r="H5" s="700"/>
    </row>
    <row r="6" spans="1:8">
      <c r="A6" s="176" t="s">
        <v>10</v>
      </c>
      <c r="B6" s="306">
        <v>7</v>
      </c>
      <c r="C6" s="306">
        <v>40</v>
      </c>
      <c r="D6" s="529">
        <v>6</v>
      </c>
      <c r="E6" s="529">
        <v>150</v>
      </c>
      <c r="F6" s="306">
        <v>6</v>
      </c>
      <c r="G6" s="306">
        <v>1</v>
      </c>
      <c r="H6" s="306">
        <v>0</v>
      </c>
    </row>
    <row r="7" spans="1:8" ht="94.5">
      <c r="A7" s="176" t="s">
        <v>947</v>
      </c>
      <c r="B7" s="194">
        <v>0</v>
      </c>
      <c r="C7" s="194"/>
      <c r="D7" s="194">
        <v>0</v>
      </c>
      <c r="E7" s="194"/>
      <c r="F7" s="194">
        <v>0</v>
      </c>
      <c r="G7" s="306">
        <v>0</v>
      </c>
      <c r="H7" s="306">
        <v>0</v>
      </c>
    </row>
    <row r="8" spans="1:8">
      <c r="A8" s="176" t="s">
        <v>13</v>
      </c>
      <c r="B8" s="194">
        <v>1</v>
      </c>
      <c r="C8" s="194">
        <v>12</v>
      </c>
      <c r="D8" s="194">
        <v>3</v>
      </c>
      <c r="E8" s="194">
        <v>100</v>
      </c>
      <c r="F8" s="530">
        <v>3</v>
      </c>
      <c r="G8" s="306">
        <v>1</v>
      </c>
      <c r="H8" s="306">
        <v>0</v>
      </c>
    </row>
    <row r="9" spans="1:8">
      <c r="A9" s="176" t="s">
        <v>14</v>
      </c>
      <c r="B9" s="194">
        <v>1</v>
      </c>
      <c r="C9" s="194">
        <v>3</v>
      </c>
      <c r="D9" s="194">
        <v>1</v>
      </c>
      <c r="E9" s="194">
        <v>1</v>
      </c>
      <c r="F9" s="530">
        <v>1</v>
      </c>
      <c r="G9" s="306">
        <v>0</v>
      </c>
      <c r="H9" s="306">
        <v>0</v>
      </c>
    </row>
    <row r="10" spans="1:8">
      <c r="A10" s="176" t="s">
        <v>17</v>
      </c>
      <c r="B10" s="194">
        <v>0</v>
      </c>
      <c r="C10" s="194">
        <v>0</v>
      </c>
      <c r="D10" s="194">
        <v>0</v>
      </c>
      <c r="E10" s="194">
        <v>0</v>
      </c>
      <c r="F10" s="531">
        <v>0</v>
      </c>
      <c r="G10" s="306">
        <v>0</v>
      </c>
      <c r="H10" s="306">
        <v>0</v>
      </c>
    </row>
    <row r="11" spans="1:8" ht="31.5">
      <c r="A11" s="176" t="s">
        <v>22</v>
      </c>
      <c r="B11" s="194">
        <v>5</v>
      </c>
      <c r="C11" s="531">
        <v>25</v>
      </c>
      <c r="D11" s="531">
        <v>2</v>
      </c>
      <c r="E11" s="531">
        <v>49</v>
      </c>
      <c r="F11" s="531">
        <v>2</v>
      </c>
      <c r="G11" s="306">
        <v>0</v>
      </c>
      <c r="H11" s="306">
        <v>0</v>
      </c>
    </row>
    <row r="12" spans="1:8">
      <c r="A12" s="698" t="s">
        <v>186</v>
      </c>
      <c r="B12" s="704"/>
      <c r="C12" s="704"/>
      <c r="D12" s="704"/>
      <c r="E12" s="704"/>
      <c r="F12" s="704"/>
      <c r="G12" s="704"/>
      <c r="H12" s="700"/>
    </row>
    <row r="13" spans="1:8">
      <c r="A13" s="176" t="s">
        <v>10</v>
      </c>
      <c r="B13" s="306">
        <v>1</v>
      </c>
      <c r="C13" s="306">
        <v>40</v>
      </c>
      <c r="D13" s="529">
        <v>10</v>
      </c>
      <c r="E13" s="529">
        <v>200</v>
      </c>
      <c r="F13" s="306">
        <v>10</v>
      </c>
      <c r="G13" s="306">
        <v>0</v>
      </c>
      <c r="H13" s="306">
        <v>0</v>
      </c>
    </row>
    <row r="14" spans="1:8" ht="94.5">
      <c r="A14" s="176" t="s">
        <v>947</v>
      </c>
      <c r="B14" s="194">
        <v>1</v>
      </c>
      <c r="C14" s="194">
        <v>40</v>
      </c>
      <c r="D14" s="194">
        <v>10</v>
      </c>
      <c r="E14" s="194">
        <v>200</v>
      </c>
      <c r="F14" s="194">
        <v>10</v>
      </c>
      <c r="G14" s="194">
        <v>0</v>
      </c>
      <c r="H14" s="194">
        <v>0</v>
      </c>
    </row>
    <row r="15" spans="1:8">
      <c r="A15" s="176" t="s">
        <v>13</v>
      </c>
      <c r="B15" s="194"/>
      <c r="C15" s="531"/>
      <c r="D15" s="531"/>
      <c r="E15" s="531"/>
      <c r="F15" s="530"/>
      <c r="G15" s="530"/>
      <c r="H15" s="532"/>
    </row>
    <row r="16" spans="1:8">
      <c r="A16" s="176" t="s">
        <v>14</v>
      </c>
      <c r="B16" s="194"/>
      <c r="C16" s="531"/>
      <c r="D16" s="531"/>
      <c r="E16" s="531"/>
      <c r="F16" s="530"/>
      <c r="G16" s="530"/>
      <c r="H16" s="532"/>
    </row>
    <row r="17" spans="1:8">
      <c r="A17" s="176" t="s">
        <v>17</v>
      </c>
      <c r="B17" s="194"/>
      <c r="C17" s="531"/>
      <c r="D17" s="531"/>
      <c r="E17" s="531"/>
      <c r="F17" s="531"/>
      <c r="G17" s="531"/>
      <c r="H17" s="194"/>
    </row>
    <row r="18" spans="1:8" ht="31.5">
      <c r="A18" s="176" t="s">
        <v>22</v>
      </c>
      <c r="B18" s="194"/>
      <c r="C18" s="531"/>
      <c r="D18" s="531"/>
      <c r="E18" s="531"/>
      <c r="F18" s="531"/>
      <c r="G18" s="531"/>
      <c r="H18" s="194"/>
    </row>
    <row r="19" spans="1:8" ht="15.75" customHeight="1">
      <c r="A19" s="698" t="s">
        <v>283</v>
      </c>
      <c r="B19" s="704"/>
      <c r="C19" s="704"/>
      <c r="D19" s="704"/>
      <c r="E19" s="704"/>
      <c r="F19" s="704"/>
      <c r="G19" s="704"/>
      <c r="H19" s="700"/>
    </row>
    <row r="20" spans="1:8">
      <c r="A20" s="176" t="s">
        <v>10</v>
      </c>
      <c r="B20" s="529">
        <v>5</v>
      </c>
      <c r="C20" s="306">
        <v>90</v>
      </c>
      <c r="D20" s="529">
        <v>8</v>
      </c>
      <c r="E20" s="529">
        <v>650</v>
      </c>
      <c r="F20" s="306">
        <v>8</v>
      </c>
      <c r="G20" s="306">
        <v>11</v>
      </c>
      <c r="H20" s="306">
        <v>7</v>
      </c>
    </row>
    <row r="21" spans="1:8" ht="94.5">
      <c r="A21" s="176" t="s">
        <v>947</v>
      </c>
      <c r="B21" s="204">
        <v>0</v>
      </c>
      <c r="C21" s="204">
        <v>0</v>
      </c>
      <c r="D21" s="204">
        <v>0</v>
      </c>
      <c r="E21" s="204">
        <v>0</v>
      </c>
      <c r="F21" s="204">
        <v>0</v>
      </c>
      <c r="G21" s="204">
        <v>0</v>
      </c>
      <c r="H21" s="204">
        <v>0</v>
      </c>
    </row>
    <row r="22" spans="1:8">
      <c r="A22" s="176" t="s">
        <v>13</v>
      </c>
      <c r="B22" s="194">
        <v>1</v>
      </c>
      <c r="C22" s="531">
        <v>30</v>
      </c>
      <c r="D22" s="531">
        <v>3</v>
      </c>
      <c r="E22" s="531">
        <v>246</v>
      </c>
      <c r="F22" s="530">
        <v>3</v>
      </c>
      <c r="G22" s="530">
        <v>4</v>
      </c>
      <c r="H22" s="532">
        <v>2</v>
      </c>
    </row>
    <row r="23" spans="1:8">
      <c r="A23" s="176" t="s">
        <v>14</v>
      </c>
      <c r="B23" s="194">
        <v>4</v>
      </c>
      <c r="C23" s="531">
        <v>60</v>
      </c>
      <c r="D23" s="531">
        <v>5</v>
      </c>
      <c r="E23" s="531">
        <v>404</v>
      </c>
      <c r="F23" s="530">
        <v>5</v>
      </c>
      <c r="G23" s="530">
        <v>7</v>
      </c>
      <c r="H23" s="532">
        <v>5</v>
      </c>
    </row>
    <row r="24" spans="1:8">
      <c r="A24" s="176" t="s">
        <v>17</v>
      </c>
      <c r="B24" s="194"/>
      <c r="C24" s="531"/>
      <c r="D24" s="531"/>
      <c r="E24" s="531"/>
      <c r="F24" s="531"/>
      <c r="G24" s="531"/>
      <c r="H24" s="194"/>
    </row>
    <row r="25" spans="1:8" ht="31.5">
      <c r="A25" s="176" t="s">
        <v>22</v>
      </c>
      <c r="B25" s="194"/>
      <c r="C25" s="531"/>
      <c r="D25" s="531"/>
      <c r="E25" s="531"/>
      <c r="F25" s="531"/>
      <c r="G25" s="531"/>
      <c r="H25" s="194"/>
    </row>
    <row r="26" spans="1:8">
      <c r="A26" s="705" t="s">
        <v>333</v>
      </c>
      <c r="B26" s="706"/>
      <c r="C26" s="706"/>
      <c r="D26" s="706"/>
      <c r="E26" s="706"/>
      <c r="F26" s="706"/>
      <c r="G26" s="706"/>
      <c r="H26" s="707"/>
    </row>
    <row r="27" spans="1:8">
      <c r="A27" s="176" t="s">
        <v>10</v>
      </c>
      <c r="B27" s="219">
        <f>SUM(B28:B32)</f>
        <v>248</v>
      </c>
      <c r="C27" s="219">
        <f t="shared" ref="C27:H27" si="0">SUM(C28:C32)</f>
        <v>1968</v>
      </c>
      <c r="D27" s="219">
        <f t="shared" si="0"/>
        <v>32</v>
      </c>
      <c r="E27" s="219">
        <f t="shared" si="0"/>
        <v>2015</v>
      </c>
      <c r="F27" s="219">
        <f t="shared" si="0"/>
        <v>0</v>
      </c>
      <c r="G27" s="219">
        <f t="shared" si="0"/>
        <v>0</v>
      </c>
      <c r="H27" s="219">
        <f t="shared" si="0"/>
        <v>0</v>
      </c>
    </row>
    <row r="28" spans="1:8" ht="94.5">
      <c r="A28" s="176" t="s">
        <v>947</v>
      </c>
      <c r="B28" s="184">
        <v>1</v>
      </c>
      <c r="C28" s="184">
        <v>50</v>
      </c>
      <c r="D28" s="184">
        <v>0</v>
      </c>
      <c r="E28" s="184">
        <v>0</v>
      </c>
      <c r="F28" s="184">
        <v>0</v>
      </c>
      <c r="G28" s="185">
        <v>0</v>
      </c>
      <c r="H28" s="185">
        <v>0</v>
      </c>
    </row>
    <row r="29" spans="1:8">
      <c r="A29" s="176" t="s">
        <v>13</v>
      </c>
      <c r="B29" s="184">
        <v>2</v>
      </c>
      <c r="C29" s="184">
        <v>41</v>
      </c>
      <c r="D29" s="218">
        <v>10</v>
      </c>
      <c r="E29" s="184">
        <v>545</v>
      </c>
      <c r="F29" s="184">
        <v>0</v>
      </c>
      <c r="G29" s="155">
        <v>0</v>
      </c>
      <c r="H29" s="156">
        <v>0</v>
      </c>
    </row>
    <row r="30" spans="1:8">
      <c r="A30" s="176" t="s">
        <v>14</v>
      </c>
      <c r="B30" s="184">
        <v>17</v>
      </c>
      <c r="C30" s="184">
        <v>296</v>
      </c>
      <c r="D30" s="184">
        <v>22</v>
      </c>
      <c r="E30" s="184">
        <v>1470</v>
      </c>
      <c r="F30" s="184">
        <v>0</v>
      </c>
      <c r="G30" s="155">
        <v>0</v>
      </c>
      <c r="H30" s="156">
        <v>0</v>
      </c>
    </row>
    <row r="31" spans="1:8">
      <c r="A31" s="176" t="s">
        <v>17</v>
      </c>
      <c r="B31" s="184">
        <v>228</v>
      </c>
      <c r="C31" s="184">
        <v>1581</v>
      </c>
      <c r="D31" s="184">
        <v>0</v>
      </c>
      <c r="E31" s="184">
        <v>0</v>
      </c>
      <c r="F31" s="184">
        <v>0</v>
      </c>
      <c r="G31" s="157">
        <v>0</v>
      </c>
      <c r="H31" s="185">
        <v>0</v>
      </c>
    </row>
    <row r="32" spans="1:8" ht="31.5">
      <c r="A32" s="176" t="s">
        <v>22</v>
      </c>
      <c r="B32" s="184">
        <v>0</v>
      </c>
      <c r="C32" s="184">
        <v>0</v>
      </c>
      <c r="D32" s="184">
        <v>0</v>
      </c>
      <c r="E32" s="184">
        <v>0</v>
      </c>
      <c r="F32" s="184">
        <v>0</v>
      </c>
      <c r="G32" s="157">
        <v>0</v>
      </c>
      <c r="H32" s="185">
        <v>0</v>
      </c>
    </row>
    <row r="33" spans="1:8" ht="15.75" customHeight="1">
      <c r="A33" s="698" t="s">
        <v>399</v>
      </c>
      <c r="B33" s="704"/>
      <c r="C33" s="704"/>
      <c r="D33" s="704"/>
      <c r="E33" s="704"/>
      <c r="F33" s="704"/>
      <c r="G33" s="704"/>
      <c r="H33" s="700"/>
    </row>
    <row r="34" spans="1:8">
      <c r="A34" s="176" t="s">
        <v>10</v>
      </c>
      <c r="B34" s="529">
        <f>SUM(B35:B39)</f>
        <v>156</v>
      </c>
      <c r="C34" s="529">
        <f>SUM(C35:C39)</f>
        <v>11</v>
      </c>
      <c r="D34" s="529">
        <f>SUM(D35:D39)</f>
        <v>157</v>
      </c>
      <c r="E34" s="529">
        <v>1389</v>
      </c>
      <c r="F34" s="306">
        <v>0</v>
      </c>
      <c r="G34" s="306">
        <v>0</v>
      </c>
      <c r="H34" s="306">
        <v>0</v>
      </c>
    </row>
    <row r="35" spans="1:8" ht="94.5">
      <c r="A35" s="176" t="s">
        <v>947</v>
      </c>
      <c r="B35" s="194">
        <v>1</v>
      </c>
      <c r="C35" s="194">
        <v>11</v>
      </c>
      <c r="D35" s="194">
        <v>1</v>
      </c>
      <c r="E35" s="194">
        <v>56</v>
      </c>
      <c r="F35" s="194">
        <v>0</v>
      </c>
      <c r="G35" s="194">
        <v>0</v>
      </c>
      <c r="H35" s="194">
        <v>0</v>
      </c>
    </row>
    <row r="36" spans="1:8">
      <c r="A36" s="176" t="s">
        <v>13</v>
      </c>
      <c r="B36" s="194">
        <v>4</v>
      </c>
      <c r="C36" s="531">
        <v>0</v>
      </c>
      <c r="D36" s="531">
        <v>4</v>
      </c>
      <c r="E36" s="531">
        <v>165</v>
      </c>
      <c r="F36" s="530">
        <v>0</v>
      </c>
      <c r="G36" s="530">
        <v>0</v>
      </c>
      <c r="H36" s="532">
        <v>0</v>
      </c>
    </row>
    <row r="37" spans="1:8">
      <c r="A37" s="176" t="s">
        <v>14</v>
      </c>
      <c r="B37" s="194">
        <v>12</v>
      </c>
      <c r="C37" s="531">
        <v>0</v>
      </c>
      <c r="D37" s="531">
        <v>12</v>
      </c>
      <c r="E37" s="531">
        <v>198</v>
      </c>
      <c r="F37" s="530">
        <v>0</v>
      </c>
      <c r="G37" s="530">
        <v>0</v>
      </c>
      <c r="H37" s="532">
        <v>0</v>
      </c>
    </row>
    <row r="38" spans="1:8">
      <c r="A38" s="176" t="s">
        <v>17</v>
      </c>
      <c r="B38" s="194">
        <v>138</v>
      </c>
      <c r="C38" s="531">
        <v>0</v>
      </c>
      <c r="D38" s="531">
        <v>139</v>
      </c>
      <c r="E38" s="531">
        <v>960</v>
      </c>
      <c r="F38" s="531">
        <v>0</v>
      </c>
      <c r="G38" s="531">
        <v>0</v>
      </c>
      <c r="H38" s="194">
        <v>0</v>
      </c>
    </row>
    <row r="39" spans="1:8" ht="31.5">
      <c r="A39" s="176" t="s">
        <v>22</v>
      </c>
      <c r="B39" s="194">
        <v>1</v>
      </c>
      <c r="C39" s="531">
        <v>0</v>
      </c>
      <c r="D39" s="531">
        <v>1</v>
      </c>
      <c r="E39" s="531">
        <v>10</v>
      </c>
      <c r="F39" s="531">
        <v>0</v>
      </c>
      <c r="G39" s="531">
        <v>0</v>
      </c>
      <c r="H39" s="194">
        <v>0</v>
      </c>
    </row>
    <row r="40" spans="1:8">
      <c r="A40" s="698" t="s">
        <v>409</v>
      </c>
      <c r="B40" s="704"/>
      <c r="C40" s="704"/>
      <c r="D40" s="704"/>
      <c r="E40" s="704"/>
      <c r="F40" s="704"/>
      <c r="G40" s="704"/>
      <c r="H40" s="700"/>
    </row>
    <row r="41" spans="1:8">
      <c r="A41" s="176" t="s">
        <v>10</v>
      </c>
      <c r="B41" s="306">
        <f>SUM(B42:B46)</f>
        <v>312</v>
      </c>
      <c r="C41" s="306">
        <f>SUM(C42:C46)</f>
        <v>1108</v>
      </c>
      <c r="D41" s="306">
        <f>SUM(D42:D46)</f>
        <v>78</v>
      </c>
      <c r="E41" s="306">
        <f>SUM(E42:E46)</f>
        <v>2449</v>
      </c>
      <c r="F41" s="306">
        <f>SUM(F42:F46)</f>
        <v>64</v>
      </c>
      <c r="G41" s="306">
        <v>0</v>
      </c>
      <c r="H41" s="306">
        <v>0</v>
      </c>
    </row>
    <row r="42" spans="1:8" ht="94.5">
      <c r="A42" s="176" t="s">
        <v>947</v>
      </c>
      <c r="B42" s="194">
        <v>1</v>
      </c>
      <c r="C42" s="194">
        <v>35</v>
      </c>
      <c r="D42" s="194">
        <v>4</v>
      </c>
      <c r="E42" s="194">
        <v>180</v>
      </c>
      <c r="F42" s="194">
        <v>5</v>
      </c>
      <c r="G42" s="194">
        <v>0</v>
      </c>
      <c r="H42" s="194">
        <v>0</v>
      </c>
    </row>
    <row r="43" spans="1:8">
      <c r="A43" s="176" t="s">
        <v>13</v>
      </c>
      <c r="B43" s="194">
        <v>3</v>
      </c>
      <c r="C43" s="531">
        <v>49</v>
      </c>
      <c r="D43" s="531">
        <v>7</v>
      </c>
      <c r="E43" s="531">
        <v>225</v>
      </c>
      <c r="F43" s="530">
        <v>15</v>
      </c>
      <c r="G43" s="530">
        <v>0</v>
      </c>
      <c r="H43" s="532">
        <v>0</v>
      </c>
    </row>
    <row r="44" spans="1:8">
      <c r="A44" s="176" t="s">
        <v>14</v>
      </c>
      <c r="B44" s="194">
        <v>17</v>
      </c>
      <c r="C44" s="531">
        <v>294</v>
      </c>
      <c r="D44" s="531">
        <v>28</v>
      </c>
      <c r="E44" s="531">
        <v>840</v>
      </c>
      <c r="F44" s="530">
        <v>21</v>
      </c>
      <c r="G44" s="530">
        <v>0</v>
      </c>
      <c r="H44" s="532">
        <v>0</v>
      </c>
    </row>
    <row r="45" spans="1:8">
      <c r="A45" s="176" t="s">
        <v>17</v>
      </c>
      <c r="B45" s="194">
        <v>291</v>
      </c>
      <c r="C45" s="531">
        <v>730</v>
      </c>
      <c r="D45" s="531">
        <v>39</v>
      </c>
      <c r="E45" s="531">
        <v>1204</v>
      </c>
      <c r="F45" s="531">
        <v>23</v>
      </c>
      <c r="G45" s="531">
        <v>0</v>
      </c>
      <c r="H45" s="194">
        <v>0</v>
      </c>
    </row>
    <row r="46" spans="1:8" ht="31.5">
      <c r="A46" s="176" t="s">
        <v>22</v>
      </c>
      <c r="B46" s="194">
        <v>0</v>
      </c>
      <c r="C46" s="531">
        <v>0</v>
      </c>
      <c r="D46" s="531">
        <v>0</v>
      </c>
      <c r="E46" s="531">
        <v>0</v>
      </c>
      <c r="F46" s="531">
        <v>0</v>
      </c>
      <c r="G46" s="531">
        <v>0</v>
      </c>
      <c r="H46" s="194">
        <v>0</v>
      </c>
    </row>
    <row r="47" spans="1:8">
      <c r="A47" s="698" t="s">
        <v>421</v>
      </c>
      <c r="B47" s="704"/>
      <c r="C47" s="704"/>
      <c r="D47" s="704"/>
      <c r="E47" s="704"/>
      <c r="F47" s="704"/>
      <c r="G47" s="704"/>
      <c r="H47" s="700"/>
    </row>
    <row r="48" spans="1:8">
      <c r="A48" s="176" t="s">
        <v>10</v>
      </c>
      <c r="B48" s="306">
        <f t="shared" ref="B48:G48" si="1">SUM(B49:B53)</f>
        <v>88</v>
      </c>
      <c r="C48" s="306">
        <f t="shared" si="1"/>
        <v>702</v>
      </c>
      <c r="D48" s="306">
        <f t="shared" si="1"/>
        <v>141</v>
      </c>
      <c r="E48" s="306">
        <f t="shared" si="1"/>
        <v>4010</v>
      </c>
      <c r="F48" s="306">
        <f t="shared" si="1"/>
        <v>25</v>
      </c>
      <c r="G48" s="306">
        <f t="shared" si="1"/>
        <v>8</v>
      </c>
      <c r="H48" s="306"/>
    </row>
    <row r="49" spans="1:8" ht="94.5">
      <c r="A49" s="176" t="s">
        <v>432</v>
      </c>
      <c r="B49" s="194">
        <v>1</v>
      </c>
      <c r="C49" s="194">
        <v>35</v>
      </c>
      <c r="D49" s="194">
        <v>35</v>
      </c>
      <c r="E49" s="194">
        <v>1080</v>
      </c>
      <c r="F49" s="194">
        <v>13</v>
      </c>
      <c r="G49" s="194">
        <v>5</v>
      </c>
      <c r="H49" s="194"/>
    </row>
    <row r="50" spans="1:8">
      <c r="A50" s="176" t="s">
        <v>13</v>
      </c>
      <c r="B50" s="194">
        <v>2</v>
      </c>
      <c r="C50" s="531">
        <v>18</v>
      </c>
      <c r="D50" s="531">
        <v>32</v>
      </c>
      <c r="E50" s="531">
        <v>910</v>
      </c>
      <c r="F50" s="530">
        <v>5</v>
      </c>
      <c r="G50" s="530">
        <v>3</v>
      </c>
      <c r="H50" s="532"/>
    </row>
    <row r="51" spans="1:8">
      <c r="A51" s="176" t="s">
        <v>14</v>
      </c>
      <c r="B51" s="194">
        <v>7</v>
      </c>
      <c r="C51" s="531">
        <v>71</v>
      </c>
      <c r="D51" s="531">
        <v>44</v>
      </c>
      <c r="E51" s="531">
        <v>920</v>
      </c>
      <c r="F51" s="530">
        <v>5</v>
      </c>
      <c r="G51" s="530">
        <v>0</v>
      </c>
      <c r="H51" s="532"/>
    </row>
    <row r="52" spans="1:8">
      <c r="A52" s="176" t="s">
        <v>17</v>
      </c>
      <c r="B52" s="194">
        <v>72</v>
      </c>
      <c r="C52" s="531">
        <v>532</v>
      </c>
      <c r="D52" s="531">
        <v>30</v>
      </c>
      <c r="E52" s="531">
        <v>1100</v>
      </c>
      <c r="F52" s="531">
        <v>2</v>
      </c>
      <c r="G52" s="531">
        <v>0</v>
      </c>
      <c r="H52" s="194"/>
    </row>
    <row r="53" spans="1:8" ht="31.5">
      <c r="A53" s="176" t="s">
        <v>22</v>
      </c>
      <c r="B53" s="194">
        <v>6</v>
      </c>
      <c r="C53" s="531">
        <v>46</v>
      </c>
      <c r="D53" s="531"/>
      <c r="E53" s="531"/>
      <c r="F53" s="531"/>
      <c r="G53" s="531"/>
      <c r="H53" s="194"/>
    </row>
    <row r="54" spans="1:8">
      <c r="A54" s="631" t="s">
        <v>480</v>
      </c>
      <c r="B54" s="632"/>
      <c r="C54" s="632"/>
      <c r="D54" s="632"/>
      <c r="E54" s="632"/>
      <c r="F54" s="632"/>
      <c r="G54" s="632"/>
      <c r="H54" s="633"/>
    </row>
    <row r="55" spans="1:8">
      <c r="A55" s="176" t="s">
        <v>10</v>
      </c>
      <c r="B55" s="306">
        <f t="shared" ref="B55:H55" si="2">SUM(B56:B60)</f>
        <v>239</v>
      </c>
      <c r="C55" s="306">
        <f t="shared" si="2"/>
        <v>4712</v>
      </c>
      <c r="D55" s="306">
        <f t="shared" si="2"/>
        <v>58</v>
      </c>
      <c r="E55" s="306">
        <f t="shared" si="2"/>
        <v>2228</v>
      </c>
      <c r="F55" s="306">
        <f t="shared" si="2"/>
        <v>53</v>
      </c>
      <c r="G55" s="306">
        <f t="shared" si="2"/>
        <v>38</v>
      </c>
      <c r="H55" s="306">
        <f t="shared" si="2"/>
        <v>33</v>
      </c>
    </row>
    <row r="56" spans="1:8" ht="94.5">
      <c r="A56" s="176" t="s">
        <v>947</v>
      </c>
      <c r="B56" s="194">
        <v>1</v>
      </c>
      <c r="C56" s="194">
        <v>45</v>
      </c>
      <c r="D56" s="194">
        <v>6</v>
      </c>
      <c r="E56" s="194">
        <v>106</v>
      </c>
      <c r="F56" s="194">
        <v>7</v>
      </c>
      <c r="G56" s="194">
        <v>4</v>
      </c>
      <c r="H56" s="194">
        <v>3</v>
      </c>
    </row>
    <row r="57" spans="1:8">
      <c r="A57" s="176" t="s">
        <v>13</v>
      </c>
      <c r="B57" s="194">
        <v>1</v>
      </c>
      <c r="C57" s="531">
        <v>17</v>
      </c>
      <c r="D57" s="531">
        <v>3</v>
      </c>
      <c r="E57" s="531">
        <v>85</v>
      </c>
      <c r="F57" s="530">
        <v>6</v>
      </c>
      <c r="G57" s="530">
        <v>3</v>
      </c>
      <c r="H57" s="532">
        <v>3</v>
      </c>
    </row>
    <row r="58" spans="1:8">
      <c r="A58" s="176" t="s">
        <v>14</v>
      </c>
      <c r="B58" s="194">
        <v>12</v>
      </c>
      <c r="C58" s="531">
        <v>390</v>
      </c>
      <c r="D58" s="531">
        <v>18</v>
      </c>
      <c r="E58" s="531">
        <v>659</v>
      </c>
      <c r="F58" s="530">
        <v>18</v>
      </c>
      <c r="G58" s="530">
        <v>13</v>
      </c>
      <c r="H58" s="532">
        <v>11</v>
      </c>
    </row>
    <row r="59" spans="1:8">
      <c r="A59" s="176" t="s">
        <v>17</v>
      </c>
      <c r="B59" s="194">
        <v>147</v>
      </c>
      <c r="C59" s="531">
        <v>3558</v>
      </c>
      <c r="D59" s="531">
        <v>28</v>
      </c>
      <c r="E59" s="531">
        <v>1350</v>
      </c>
      <c r="F59" s="531">
        <v>21</v>
      </c>
      <c r="G59" s="531">
        <v>16</v>
      </c>
      <c r="H59" s="194">
        <v>15</v>
      </c>
    </row>
    <row r="60" spans="1:8" ht="31.5">
      <c r="A60" s="176" t="s">
        <v>22</v>
      </c>
      <c r="B60" s="194">
        <v>78</v>
      </c>
      <c r="C60" s="531">
        <v>702</v>
      </c>
      <c r="D60" s="531">
        <v>3</v>
      </c>
      <c r="E60" s="531">
        <v>28</v>
      </c>
      <c r="F60" s="531">
        <v>1</v>
      </c>
      <c r="G60" s="531">
        <v>2</v>
      </c>
      <c r="H60" s="194">
        <v>1</v>
      </c>
    </row>
    <row r="61" spans="1:8" ht="15.75" customHeight="1">
      <c r="A61" s="698" t="s">
        <v>507</v>
      </c>
      <c r="B61" s="704"/>
      <c r="C61" s="704"/>
      <c r="D61" s="704"/>
      <c r="E61" s="704"/>
      <c r="F61" s="704"/>
      <c r="G61" s="704"/>
      <c r="H61" s="700"/>
    </row>
    <row r="62" spans="1:8">
      <c r="A62" s="176" t="s">
        <v>10</v>
      </c>
      <c r="B62" s="529">
        <f>SUM(B63:B67)</f>
        <v>172</v>
      </c>
      <c r="C62" s="529">
        <f>SUM(C63:C67)</f>
        <v>1078</v>
      </c>
      <c r="D62" s="529">
        <f>SUM(D63:D67)</f>
        <v>202</v>
      </c>
      <c r="E62" s="529">
        <f>SUM(E63:E67)</f>
        <v>10481</v>
      </c>
      <c r="F62" s="529">
        <f>SUM(F63:F67)</f>
        <v>26</v>
      </c>
      <c r="G62" s="306">
        <v>9</v>
      </c>
      <c r="H62" s="306">
        <v>4</v>
      </c>
    </row>
    <row r="63" spans="1:8" ht="94.5">
      <c r="A63" s="176" t="s">
        <v>947</v>
      </c>
      <c r="B63" s="194">
        <v>1</v>
      </c>
      <c r="C63" s="194">
        <v>33</v>
      </c>
      <c r="D63" s="194">
        <v>9</v>
      </c>
      <c r="E63" s="194">
        <v>414</v>
      </c>
      <c r="F63" s="194">
        <v>2</v>
      </c>
      <c r="G63" s="194"/>
      <c r="H63" s="194"/>
    </row>
    <row r="64" spans="1:8">
      <c r="A64" s="176" t="s">
        <v>13</v>
      </c>
      <c r="B64" s="194">
        <v>0</v>
      </c>
      <c r="C64" s="531">
        <v>0</v>
      </c>
      <c r="D64" s="531">
        <v>0</v>
      </c>
      <c r="E64" s="531">
        <v>0</v>
      </c>
      <c r="F64" s="530">
        <v>0</v>
      </c>
      <c r="G64" s="530"/>
      <c r="H64" s="532"/>
    </row>
    <row r="65" spans="1:8">
      <c r="A65" s="176" t="s">
        <v>14</v>
      </c>
      <c r="B65" s="194">
        <v>10</v>
      </c>
      <c r="C65" s="531">
        <v>132</v>
      </c>
      <c r="D65" s="531">
        <v>61</v>
      </c>
      <c r="E65" s="531">
        <v>3361</v>
      </c>
      <c r="F65" s="530">
        <v>8</v>
      </c>
      <c r="G65" s="530">
        <v>5</v>
      </c>
      <c r="H65" s="532">
        <v>1</v>
      </c>
    </row>
    <row r="66" spans="1:8">
      <c r="A66" s="176" t="s">
        <v>17</v>
      </c>
      <c r="B66" s="194">
        <v>154</v>
      </c>
      <c r="C66" s="531">
        <v>864</v>
      </c>
      <c r="D66" s="531">
        <v>130</v>
      </c>
      <c r="E66" s="531">
        <v>6612</v>
      </c>
      <c r="F66" s="531">
        <v>16</v>
      </c>
      <c r="G66" s="531">
        <v>4</v>
      </c>
      <c r="H66" s="194">
        <v>3</v>
      </c>
    </row>
    <row r="67" spans="1:8" ht="31.5">
      <c r="A67" s="176" t="s">
        <v>22</v>
      </c>
      <c r="B67" s="194">
        <v>7</v>
      </c>
      <c r="C67" s="531">
        <v>49</v>
      </c>
      <c r="D67" s="531">
        <v>2</v>
      </c>
      <c r="E67" s="531">
        <v>94</v>
      </c>
      <c r="F67" s="531">
        <v>0</v>
      </c>
      <c r="G67" s="531"/>
      <c r="H67" s="194"/>
    </row>
    <row r="68" spans="1:8">
      <c r="A68" s="701" t="s">
        <v>524</v>
      </c>
      <c r="B68" s="702"/>
      <c r="C68" s="702"/>
      <c r="D68" s="702"/>
      <c r="E68" s="702"/>
      <c r="F68" s="702"/>
      <c r="G68" s="702"/>
      <c r="H68" s="703"/>
    </row>
    <row r="69" spans="1:8">
      <c r="A69" s="241" t="s">
        <v>10</v>
      </c>
      <c r="B69" s="533">
        <f t="shared" ref="B69:H69" si="3">SUM(B70:B74)</f>
        <v>216</v>
      </c>
      <c r="C69" s="533">
        <f t="shared" si="3"/>
        <v>1558</v>
      </c>
      <c r="D69" s="533">
        <f t="shared" si="3"/>
        <v>280</v>
      </c>
      <c r="E69" s="533">
        <f t="shared" si="3"/>
        <v>7436</v>
      </c>
      <c r="F69" s="533">
        <f t="shared" si="3"/>
        <v>85</v>
      </c>
      <c r="G69" s="533">
        <f t="shared" si="3"/>
        <v>27</v>
      </c>
      <c r="H69" s="533">
        <f t="shared" si="3"/>
        <v>18</v>
      </c>
    </row>
    <row r="70" spans="1:8" ht="94.5">
      <c r="A70" s="241" t="s">
        <v>525</v>
      </c>
      <c r="B70" s="534">
        <v>1</v>
      </c>
      <c r="C70" s="534">
        <v>58</v>
      </c>
      <c r="D70" s="534">
        <v>40</v>
      </c>
      <c r="E70" s="534">
        <v>2558</v>
      </c>
      <c r="F70" s="534">
        <v>10</v>
      </c>
      <c r="G70" s="534">
        <v>9</v>
      </c>
      <c r="H70" s="534">
        <v>4</v>
      </c>
    </row>
    <row r="71" spans="1:8">
      <c r="A71" s="241" t="s">
        <v>13</v>
      </c>
      <c r="B71" s="534">
        <v>8</v>
      </c>
      <c r="C71" s="534">
        <v>151</v>
      </c>
      <c r="D71" s="534">
        <v>71</v>
      </c>
      <c r="E71" s="534">
        <v>1596</v>
      </c>
      <c r="F71" s="534">
        <v>29</v>
      </c>
      <c r="G71" s="534">
        <v>6</v>
      </c>
      <c r="H71" s="534">
        <v>5</v>
      </c>
    </row>
    <row r="72" spans="1:8">
      <c r="A72" s="241" t="s">
        <v>14</v>
      </c>
      <c r="B72" s="534">
        <v>9</v>
      </c>
      <c r="C72" s="534">
        <v>334</v>
      </c>
      <c r="D72" s="534">
        <v>65</v>
      </c>
      <c r="E72" s="534">
        <v>1300</v>
      </c>
      <c r="F72" s="534">
        <v>15</v>
      </c>
      <c r="G72" s="534">
        <v>4</v>
      </c>
      <c r="H72" s="534">
        <v>3</v>
      </c>
    </row>
    <row r="73" spans="1:8">
      <c r="A73" s="241" t="s">
        <v>17</v>
      </c>
      <c r="B73" s="534">
        <v>194</v>
      </c>
      <c r="C73" s="534">
        <v>963</v>
      </c>
      <c r="D73" s="534">
        <v>95</v>
      </c>
      <c r="E73" s="534">
        <v>1280</v>
      </c>
      <c r="F73" s="534">
        <v>22</v>
      </c>
      <c r="G73" s="534">
        <v>8</v>
      </c>
      <c r="H73" s="534">
        <v>6</v>
      </c>
    </row>
    <row r="74" spans="1:8" ht="31.5">
      <c r="A74" s="241" t="s">
        <v>22</v>
      </c>
      <c r="B74" s="534">
        <v>4</v>
      </c>
      <c r="C74" s="534">
        <v>52</v>
      </c>
      <c r="D74" s="534">
        <v>9</v>
      </c>
      <c r="E74" s="534">
        <v>702</v>
      </c>
      <c r="F74" s="534">
        <v>9</v>
      </c>
      <c r="G74" s="534">
        <v>0</v>
      </c>
      <c r="H74" s="534">
        <v>0</v>
      </c>
    </row>
    <row r="75" spans="1:8">
      <c r="A75" s="609" t="s">
        <v>552</v>
      </c>
      <c r="B75" s="627"/>
      <c r="C75" s="627"/>
      <c r="D75" s="627"/>
      <c r="E75" s="627"/>
      <c r="F75" s="627"/>
      <c r="G75" s="627"/>
      <c r="H75" s="611"/>
    </row>
    <row r="76" spans="1:8">
      <c r="A76" s="184" t="s">
        <v>10</v>
      </c>
      <c r="B76" s="285">
        <f>SUM(B77:B81)</f>
        <v>204</v>
      </c>
      <c r="C76" s="285">
        <f>SUM(C77:C81)</f>
        <v>1087</v>
      </c>
      <c r="D76" s="285">
        <f>SUM(D77:D81)</f>
        <v>282</v>
      </c>
      <c r="E76" s="285">
        <v>6887</v>
      </c>
      <c r="F76" s="285">
        <f>SUM(F77:F81)</f>
        <v>148</v>
      </c>
      <c r="G76" s="285">
        <f>SUM(G77:G81)</f>
        <v>14</v>
      </c>
      <c r="H76" s="285">
        <f>SUM(H77:H81)</f>
        <v>14</v>
      </c>
    </row>
    <row r="77" spans="1:8" ht="94.5">
      <c r="A77" s="184" t="s">
        <v>947</v>
      </c>
      <c r="B77" s="186">
        <v>1</v>
      </c>
      <c r="C77" s="186">
        <v>31</v>
      </c>
      <c r="D77" s="186">
        <v>3</v>
      </c>
      <c r="E77" s="186">
        <v>290</v>
      </c>
      <c r="F77" s="186">
        <v>0</v>
      </c>
      <c r="G77" s="186">
        <v>0</v>
      </c>
      <c r="H77" s="186">
        <v>0</v>
      </c>
    </row>
    <row r="78" spans="1:8">
      <c r="A78" s="184" t="s">
        <v>13</v>
      </c>
      <c r="B78" s="186">
        <v>4</v>
      </c>
      <c r="C78" s="286">
        <v>30</v>
      </c>
      <c r="D78" s="286">
        <v>32</v>
      </c>
      <c r="E78" s="286">
        <v>732</v>
      </c>
      <c r="F78" s="286">
        <v>3</v>
      </c>
      <c r="G78" s="287">
        <v>3</v>
      </c>
      <c r="H78" s="67">
        <v>3</v>
      </c>
    </row>
    <row r="79" spans="1:8">
      <c r="A79" s="184" t="s">
        <v>14</v>
      </c>
      <c r="B79" s="186">
        <v>16</v>
      </c>
      <c r="C79" s="286">
        <v>153</v>
      </c>
      <c r="D79" s="286">
        <v>108</v>
      </c>
      <c r="E79" s="287">
        <v>4695</v>
      </c>
      <c r="F79" s="286">
        <v>67</v>
      </c>
      <c r="G79" s="287">
        <v>5</v>
      </c>
      <c r="H79" s="186">
        <v>5</v>
      </c>
    </row>
    <row r="80" spans="1:8">
      <c r="A80" s="184" t="s">
        <v>17</v>
      </c>
      <c r="B80" s="186">
        <v>181</v>
      </c>
      <c r="C80" s="286">
        <v>856</v>
      </c>
      <c r="D80" s="286">
        <v>139</v>
      </c>
      <c r="E80" s="286">
        <v>1170</v>
      </c>
      <c r="F80" s="286">
        <v>78</v>
      </c>
      <c r="G80" s="286">
        <v>6</v>
      </c>
      <c r="H80" s="186">
        <v>6</v>
      </c>
    </row>
    <row r="81" spans="1:8" ht="31.5">
      <c r="A81" s="184" t="s">
        <v>22</v>
      </c>
      <c r="B81" s="186">
        <v>2</v>
      </c>
      <c r="C81" s="286">
        <v>17</v>
      </c>
      <c r="D81" s="286">
        <v>0</v>
      </c>
      <c r="E81" s="286">
        <v>0</v>
      </c>
      <c r="F81" s="286">
        <v>0</v>
      </c>
      <c r="G81" s="286">
        <v>0</v>
      </c>
      <c r="H81" s="186">
        <v>0</v>
      </c>
    </row>
    <row r="82" spans="1:8">
      <c r="A82" s="698" t="s">
        <v>607</v>
      </c>
      <c r="B82" s="699"/>
      <c r="C82" s="699"/>
      <c r="D82" s="699"/>
      <c r="E82" s="699"/>
      <c r="F82" s="699"/>
      <c r="G82" s="699"/>
      <c r="H82" s="700"/>
    </row>
    <row r="83" spans="1:8">
      <c r="A83" s="176" t="s">
        <v>10</v>
      </c>
      <c r="B83" s="529">
        <f t="shared" ref="B83:H83" si="4">SUM(B84:B88)</f>
        <v>165</v>
      </c>
      <c r="C83" s="529">
        <f t="shared" si="4"/>
        <v>1332</v>
      </c>
      <c r="D83" s="529">
        <f t="shared" si="4"/>
        <v>53</v>
      </c>
      <c r="E83" s="529">
        <f t="shared" si="4"/>
        <v>312</v>
      </c>
      <c r="F83" s="529">
        <f t="shared" si="4"/>
        <v>13</v>
      </c>
      <c r="G83" s="529">
        <f t="shared" si="4"/>
        <v>11</v>
      </c>
      <c r="H83" s="529">
        <f t="shared" si="4"/>
        <v>6</v>
      </c>
    </row>
    <row r="84" spans="1:8" ht="94.5">
      <c r="A84" s="176" t="s">
        <v>947</v>
      </c>
      <c r="B84" s="194">
        <v>1</v>
      </c>
      <c r="C84" s="535">
        <v>15</v>
      </c>
      <c r="D84" s="194">
        <v>3</v>
      </c>
      <c r="E84" s="194">
        <v>45</v>
      </c>
      <c r="F84" s="194">
        <v>1</v>
      </c>
      <c r="G84" s="194">
        <v>1</v>
      </c>
      <c r="H84" s="194">
        <v>1</v>
      </c>
    </row>
    <row r="85" spans="1:8">
      <c r="A85" s="176" t="s">
        <v>13</v>
      </c>
      <c r="B85" s="194">
        <v>2</v>
      </c>
      <c r="C85" s="535">
        <v>36</v>
      </c>
      <c r="D85" s="531">
        <v>1</v>
      </c>
      <c r="E85" s="531">
        <v>10</v>
      </c>
      <c r="F85" s="530">
        <v>0</v>
      </c>
      <c r="G85" s="530">
        <v>1</v>
      </c>
      <c r="H85" s="532">
        <v>0</v>
      </c>
    </row>
    <row r="86" spans="1:8">
      <c r="A86" s="176" t="s">
        <v>14</v>
      </c>
      <c r="B86" s="194">
        <v>7</v>
      </c>
      <c r="C86" s="535">
        <v>104</v>
      </c>
      <c r="D86" s="531">
        <v>7</v>
      </c>
      <c r="E86" s="531">
        <v>75</v>
      </c>
      <c r="F86" s="530">
        <v>4</v>
      </c>
      <c r="G86" s="530">
        <v>4</v>
      </c>
      <c r="H86" s="532">
        <v>2</v>
      </c>
    </row>
    <row r="87" spans="1:8">
      <c r="A87" s="176" t="s">
        <v>17</v>
      </c>
      <c r="B87" s="194">
        <v>155</v>
      </c>
      <c r="C87" s="535">
        <v>1177</v>
      </c>
      <c r="D87" s="531">
        <v>42</v>
      </c>
      <c r="E87" s="531">
        <v>182</v>
      </c>
      <c r="F87" s="531">
        <v>8</v>
      </c>
      <c r="G87" s="531">
        <v>5</v>
      </c>
      <c r="H87" s="194">
        <v>3</v>
      </c>
    </row>
    <row r="88" spans="1:8" ht="31.5">
      <c r="A88" s="176" t="s">
        <v>22</v>
      </c>
      <c r="B88" s="194">
        <v>0</v>
      </c>
      <c r="C88" s="531"/>
      <c r="D88" s="531">
        <v>0</v>
      </c>
      <c r="E88" s="531">
        <v>0</v>
      </c>
      <c r="F88" s="531">
        <v>0</v>
      </c>
      <c r="G88" s="531">
        <v>0</v>
      </c>
      <c r="H88" s="194">
        <v>0</v>
      </c>
    </row>
    <row r="89" spans="1:8" ht="15.75" customHeight="1">
      <c r="A89" s="698" t="s">
        <v>623</v>
      </c>
      <c r="B89" s="699"/>
      <c r="C89" s="699"/>
      <c r="D89" s="699"/>
      <c r="E89" s="699"/>
      <c r="F89" s="699"/>
      <c r="G89" s="699"/>
      <c r="H89" s="700"/>
    </row>
    <row r="90" spans="1:8">
      <c r="A90" s="176" t="s">
        <v>10</v>
      </c>
      <c r="B90" s="301">
        <f>SUM(B91:B95)</f>
        <v>33</v>
      </c>
      <c r="C90" s="301">
        <f>SUM(C91:C95)</f>
        <v>283</v>
      </c>
      <c r="D90" s="301">
        <f>SUM(D91:D95)</f>
        <v>15</v>
      </c>
      <c r="E90" s="301">
        <f>SUM(E91:E95)</f>
        <v>132</v>
      </c>
      <c r="F90" s="301">
        <f>SUM(F91:F95)</f>
        <v>5</v>
      </c>
      <c r="G90" s="306"/>
      <c r="H90" s="306"/>
    </row>
    <row r="91" spans="1:8" ht="94.5">
      <c r="A91" s="176" t="s">
        <v>947</v>
      </c>
      <c r="B91" s="168">
        <v>1</v>
      </c>
      <c r="C91" s="168">
        <v>23</v>
      </c>
      <c r="D91" s="168"/>
      <c r="E91" s="168"/>
      <c r="F91" s="168"/>
      <c r="G91" s="194"/>
      <c r="H91" s="194"/>
    </row>
    <row r="92" spans="1:8">
      <c r="A92" s="176" t="s">
        <v>13</v>
      </c>
      <c r="B92" s="168">
        <v>2</v>
      </c>
      <c r="C92" s="536">
        <v>26</v>
      </c>
      <c r="D92" s="536">
        <v>6</v>
      </c>
      <c r="E92" s="536">
        <v>106</v>
      </c>
      <c r="F92" s="536">
        <v>2</v>
      </c>
      <c r="G92" s="530"/>
      <c r="H92" s="532"/>
    </row>
    <row r="93" spans="1:8">
      <c r="A93" s="176" t="s">
        <v>14</v>
      </c>
      <c r="B93" s="168">
        <v>5</v>
      </c>
      <c r="C93" s="536">
        <v>62</v>
      </c>
      <c r="D93" s="536">
        <v>9</v>
      </c>
      <c r="E93" s="536">
        <v>26</v>
      </c>
      <c r="F93" s="536">
        <v>3</v>
      </c>
      <c r="G93" s="530"/>
      <c r="H93" s="532"/>
    </row>
    <row r="94" spans="1:8">
      <c r="A94" s="176" t="s">
        <v>17</v>
      </c>
      <c r="B94" s="168">
        <v>25</v>
      </c>
      <c r="C94" s="536">
        <v>172</v>
      </c>
      <c r="D94" s="536"/>
      <c r="E94" s="536"/>
      <c r="F94" s="536"/>
      <c r="G94" s="531"/>
      <c r="H94" s="194"/>
    </row>
    <row r="95" spans="1:8" ht="31.5">
      <c r="A95" s="176" t="s">
        <v>22</v>
      </c>
      <c r="B95" s="186"/>
      <c r="C95" s="286"/>
      <c r="D95" s="536"/>
      <c r="E95" s="536"/>
      <c r="F95" s="536"/>
      <c r="G95" s="531"/>
      <c r="H95" s="194"/>
    </row>
    <row r="96" spans="1:8">
      <c r="A96" s="698" t="s">
        <v>642</v>
      </c>
      <c r="B96" s="699"/>
      <c r="C96" s="699"/>
      <c r="D96" s="699"/>
      <c r="E96" s="699"/>
      <c r="F96" s="699"/>
      <c r="G96" s="699"/>
      <c r="H96" s="700"/>
    </row>
    <row r="97" spans="1:8">
      <c r="A97" s="176" t="s">
        <v>10</v>
      </c>
      <c r="B97" s="306">
        <f t="shared" ref="B97:H97" si="5">B98+B99+B100+B101+B102</f>
        <v>141</v>
      </c>
      <c r="C97" s="306">
        <f t="shared" si="5"/>
        <v>1089</v>
      </c>
      <c r="D97" s="529">
        <f t="shared" si="5"/>
        <v>182</v>
      </c>
      <c r="E97" s="529">
        <f t="shared" si="5"/>
        <v>3094</v>
      </c>
      <c r="F97" s="306">
        <f t="shared" si="5"/>
        <v>305</v>
      </c>
      <c r="G97" s="306">
        <f t="shared" si="5"/>
        <v>18</v>
      </c>
      <c r="H97" s="306">
        <f t="shared" si="5"/>
        <v>18</v>
      </c>
    </row>
    <row r="98" spans="1:8" ht="94.5">
      <c r="A98" s="176" t="s">
        <v>947</v>
      </c>
      <c r="B98" s="194">
        <v>1</v>
      </c>
      <c r="C98" s="194">
        <v>37</v>
      </c>
      <c r="D98" s="194">
        <v>6</v>
      </c>
      <c r="E98" s="194">
        <v>180</v>
      </c>
      <c r="F98" s="194">
        <v>5</v>
      </c>
      <c r="G98" s="194">
        <v>0</v>
      </c>
      <c r="H98" s="194">
        <v>0</v>
      </c>
    </row>
    <row r="99" spans="1:8">
      <c r="A99" s="176" t="s">
        <v>13</v>
      </c>
      <c r="B99" s="194">
        <v>2</v>
      </c>
      <c r="C99" s="531">
        <v>37</v>
      </c>
      <c r="D99" s="531">
        <v>14</v>
      </c>
      <c r="E99" s="531">
        <v>345</v>
      </c>
      <c r="F99" s="530">
        <v>41</v>
      </c>
      <c r="G99" s="530">
        <v>6</v>
      </c>
      <c r="H99" s="532">
        <v>6</v>
      </c>
    </row>
    <row r="100" spans="1:8">
      <c r="A100" s="176" t="s">
        <v>14</v>
      </c>
      <c r="B100" s="194">
        <v>10</v>
      </c>
      <c r="C100" s="531">
        <v>114</v>
      </c>
      <c r="D100" s="531">
        <v>48</v>
      </c>
      <c r="E100" s="531">
        <v>939</v>
      </c>
      <c r="F100" s="530">
        <v>150</v>
      </c>
      <c r="G100" s="530">
        <v>5</v>
      </c>
      <c r="H100" s="532">
        <v>5</v>
      </c>
    </row>
    <row r="101" spans="1:8">
      <c r="A101" s="176" t="s">
        <v>17</v>
      </c>
      <c r="B101" s="194">
        <v>123</v>
      </c>
      <c r="C101" s="531">
        <v>869</v>
      </c>
      <c r="D101" s="531">
        <v>103</v>
      </c>
      <c r="E101" s="531">
        <v>1410</v>
      </c>
      <c r="F101" s="531">
        <v>106</v>
      </c>
      <c r="G101" s="531">
        <v>7</v>
      </c>
      <c r="H101" s="194">
        <v>7</v>
      </c>
    </row>
    <row r="102" spans="1:8" ht="31.5">
      <c r="A102" s="176" t="s">
        <v>22</v>
      </c>
      <c r="B102" s="194">
        <v>5</v>
      </c>
      <c r="C102" s="531">
        <v>32</v>
      </c>
      <c r="D102" s="531">
        <v>11</v>
      </c>
      <c r="E102" s="531">
        <v>220</v>
      </c>
      <c r="F102" s="531">
        <v>3</v>
      </c>
      <c r="G102" s="531">
        <v>0</v>
      </c>
      <c r="H102" s="194">
        <v>0</v>
      </c>
    </row>
    <row r="103" spans="1:8" ht="15.75" customHeight="1">
      <c r="A103" s="609" t="s">
        <v>740</v>
      </c>
      <c r="B103" s="627"/>
      <c r="C103" s="627"/>
      <c r="D103" s="627"/>
      <c r="E103" s="627"/>
      <c r="F103" s="627"/>
      <c r="G103" s="627"/>
      <c r="H103" s="611"/>
    </row>
    <row r="104" spans="1:8">
      <c r="A104" s="176" t="s">
        <v>10</v>
      </c>
      <c r="B104" s="463">
        <v>129</v>
      </c>
      <c r="C104" s="463">
        <v>891</v>
      </c>
      <c r="D104" s="537">
        <v>139</v>
      </c>
      <c r="E104" s="537">
        <v>967</v>
      </c>
      <c r="F104" s="463">
        <v>201</v>
      </c>
      <c r="G104" s="463">
        <v>0</v>
      </c>
      <c r="H104" s="463">
        <v>0</v>
      </c>
    </row>
    <row r="105" spans="1:8" ht="94.5">
      <c r="A105" s="176" t="s">
        <v>947</v>
      </c>
      <c r="B105" s="304">
        <v>1</v>
      </c>
      <c r="C105" s="304">
        <v>36</v>
      </c>
      <c r="D105" s="304">
        <v>16</v>
      </c>
      <c r="E105" s="304">
        <v>162</v>
      </c>
      <c r="F105" s="304">
        <v>48</v>
      </c>
      <c r="G105" s="304">
        <v>0</v>
      </c>
      <c r="H105" s="304">
        <v>0</v>
      </c>
    </row>
    <row r="106" spans="1:8">
      <c r="A106" s="176" t="s">
        <v>13</v>
      </c>
      <c r="B106" s="304">
        <v>3</v>
      </c>
      <c r="C106" s="538">
        <v>34</v>
      </c>
      <c r="D106" s="538">
        <v>6</v>
      </c>
      <c r="E106" s="538">
        <v>119</v>
      </c>
      <c r="F106" s="538">
        <v>33</v>
      </c>
      <c r="G106" s="538">
        <v>0</v>
      </c>
      <c r="H106" s="304">
        <v>0</v>
      </c>
    </row>
    <row r="107" spans="1:8">
      <c r="A107" s="176" t="s">
        <v>14</v>
      </c>
      <c r="B107" s="304">
        <v>13</v>
      </c>
      <c r="C107" s="538">
        <v>144</v>
      </c>
      <c r="D107" s="538">
        <v>20</v>
      </c>
      <c r="E107" s="538">
        <v>330</v>
      </c>
      <c r="F107" s="538">
        <v>87</v>
      </c>
      <c r="G107" s="538">
        <v>0</v>
      </c>
      <c r="H107" s="304">
        <v>0</v>
      </c>
    </row>
    <row r="108" spans="1:8">
      <c r="A108" s="176" t="s">
        <v>17</v>
      </c>
      <c r="B108" s="304">
        <v>108</v>
      </c>
      <c r="C108" s="538">
        <v>640</v>
      </c>
      <c r="D108" s="538">
        <v>92</v>
      </c>
      <c r="E108" s="538">
        <v>302</v>
      </c>
      <c r="F108" s="538">
        <v>31</v>
      </c>
      <c r="G108" s="538">
        <v>0</v>
      </c>
      <c r="H108" s="304">
        <v>0</v>
      </c>
    </row>
    <row r="109" spans="1:8" ht="31.5">
      <c r="A109" s="176" t="s">
        <v>22</v>
      </c>
      <c r="B109" s="304">
        <v>4</v>
      </c>
      <c r="C109" s="538">
        <v>37</v>
      </c>
      <c r="D109" s="538">
        <v>5</v>
      </c>
      <c r="E109" s="538">
        <v>54</v>
      </c>
      <c r="F109" s="538">
        <v>2</v>
      </c>
      <c r="G109" s="538">
        <v>0</v>
      </c>
      <c r="H109" s="304">
        <v>0</v>
      </c>
    </row>
    <row r="110" spans="1:8">
      <c r="A110" s="698" t="s">
        <v>752</v>
      </c>
      <c r="B110" s="699"/>
      <c r="C110" s="699"/>
      <c r="D110" s="699"/>
      <c r="E110" s="699"/>
      <c r="F110" s="699"/>
      <c r="G110" s="699"/>
      <c r="H110" s="700"/>
    </row>
    <row r="111" spans="1:8">
      <c r="A111" s="176" t="s">
        <v>10</v>
      </c>
      <c r="B111" s="529">
        <f>SUM(B112:B116)</f>
        <v>190</v>
      </c>
      <c r="C111" s="529">
        <f>SUM(C112:C116)</f>
        <v>1224</v>
      </c>
      <c r="D111" s="529">
        <f>SUM(D112:D116)</f>
        <v>16</v>
      </c>
      <c r="E111" s="529">
        <v>237</v>
      </c>
      <c r="F111" s="529">
        <f>SUM(F112:F116)</f>
        <v>0</v>
      </c>
      <c r="G111" s="529"/>
      <c r="H111" s="529"/>
    </row>
    <row r="112" spans="1:8" ht="94.5">
      <c r="A112" s="176" t="s">
        <v>947</v>
      </c>
      <c r="B112" s="194">
        <v>1</v>
      </c>
      <c r="C112" s="194">
        <v>43</v>
      </c>
      <c r="D112" s="194"/>
      <c r="E112" s="539"/>
      <c r="F112" s="539"/>
      <c r="G112" s="539"/>
      <c r="H112" s="539"/>
    </row>
    <row r="113" spans="1:8">
      <c r="A113" s="176" t="s">
        <v>13</v>
      </c>
      <c r="B113" s="194">
        <v>3</v>
      </c>
      <c r="C113" s="531">
        <v>64</v>
      </c>
      <c r="D113" s="531">
        <v>5</v>
      </c>
      <c r="E113" s="540">
        <v>95</v>
      </c>
      <c r="F113" s="541">
        <v>0</v>
      </c>
      <c r="G113" s="541">
        <v>2</v>
      </c>
      <c r="H113" s="542">
        <v>0</v>
      </c>
    </row>
    <row r="114" spans="1:8">
      <c r="A114" s="176" t="s">
        <v>14</v>
      </c>
      <c r="B114" s="194">
        <v>13</v>
      </c>
      <c r="C114" s="531">
        <v>192</v>
      </c>
      <c r="D114" s="531">
        <v>11</v>
      </c>
      <c r="E114" s="540">
        <v>142</v>
      </c>
      <c r="F114" s="541">
        <v>0</v>
      </c>
      <c r="G114" s="541">
        <v>1</v>
      </c>
      <c r="H114" s="542">
        <v>0</v>
      </c>
    </row>
    <row r="115" spans="1:8">
      <c r="A115" s="176" t="s">
        <v>17</v>
      </c>
      <c r="B115" s="194">
        <v>173</v>
      </c>
      <c r="C115" s="531">
        <v>925</v>
      </c>
      <c r="D115" s="531"/>
      <c r="E115" s="531"/>
      <c r="F115" s="531"/>
      <c r="G115" s="531"/>
      <c r="H115" s="194"/>
    </row>
    <row r="116" spans="1:8" ht="31.5">
      <c r="A116" s="176" t="s">
        <v>22</v>
      </c>
      <c r="B116" s="194"/>
      <c r="C116" s="531"/>
      <c r="D116" s="531"/>
      <c r="E116" s="531"/>
      <c r="F116" s="531"/>
      <c r="G116" s="531"/>
      <c r="H116" s="194"/>
    </row>
    <row r="117" spans="1:8">
      <c r="A117" s="698" t="s">
        <v>794</v>
      </c>
      <c r="B117" s="699"/>
      <c r="C117" s="699"/>
      <c r="D117" s="699"/>
      <c r="E117" s="699"/>
      <c r="F117" s="699"/>
      <c r="G117" s="699"/>
      <c r="H117" s="700"/>
    </row>
    <row r="118" spans="1:8">
      <c r="A118" s="176" t="s">
        <v>10</v>
      </c>
      <c r="B118" s="96">
        <f>SUM(B119:B123)</f>
        <v>284</v>
      </c>
      <c r="C118" s="96">
        <f>SUM(C119:C123)</f>
        <v>1143</v>
      </c>
      <c r="D118" s="96">
        <f>SUM(D119:D123)</f>
        <v>87</v>
      </c>
      <c r="E118" s="96">
        <f>SUM(E119:E123)</f>
        <v>1629</v>
      </c>
      <c r="F118" s="96">
        <f>SUM(F119:F123)</f>
        <v>47</v>
      </c>
      <c r="G118" s="96">
        <v>0</v>
      </c>
      <c r="H118" s="96">
        <v>0</v>
      </c>
    </row>
    <row r="119" spans="1:8" ht="94.5">
      <c r="A119" s="176" t="s">
        <v>947</v>
      </c>
      <c r="B119" s="543">
        <v>1</v>
      </c>
      <c r="C119" s="543">
        <v>15</v>
      </c>
      <c r="D119" s="543">
        <v>4</v>
      </c>
      <c r="E119" s="543">
        <v>220</v>
      </c>
      <c r="F119" s="543">
        <v>5</v>
      </c>
      <c r="G119" s="543">
        <v>0</v>
      </c>
      <c r="H119" s="543">
        <v>0</v>
      </c>
    </row>
    <row r="120" spans="1:8">
      <c r="A120" s="176" t="s">
        <v>13</v>
      </c>
      <c r="B120" s="96">
        <v>3</v>
      </c>
      <c r="C120" s="96">
        <v>61</v>
      </c>
      <c r="D120" s="96">
        <v>30</v>
      </c>
      <c r="E120" s="96">
        <v>546</v>
      </c>
      <c r="F120" s="96">
        <v>16</v>
      </c>
      <c r="G120" s="96">
        <v>0</v>
      </c>
      <c r="H120" s="96">
        <v>0</v>
      </c>
    </row>
    <row r="121" spans="1:8">
      <c r="A121" s="176" t="s">
        <v>14</v>
      </c>
      <c r="B121" s="96">
        <v>15</v>
      </c>
      <c r="C121" s="96">
        <v>138</v>
      </c>
      <c r="D121" s="96">
        <v>19</v>
      </c>
      <c r="E121" s="96">
        <v>472</v>
      </c>
      <c r="F121" s="96">
        <v>10</v>
      </c>
      <c r="G121" s="96">
        <v>0</v>
      </c>
      <c r="H121" s="96">
        <v>0</v>
      </c>
    </row>
    <row r="122" spans="1:8">
      <c r="A122" s="176" t="s">
        <v>17</v>
      </c>
      <c r="B122" s="96">
        <v>255</v>
      </c>
      <c r="C122" s="96">
        <v>887</v>
      </c>
      <c r="D122" s="96">
        <v>34</v>
      </c>
      <c r="E122" s="96">
        <v>391</v>
      </c>
      <c r="F122" s="96">
        <v>16</v>
      </c>
      <c r="G122" s="96">
        <v>0</v>
      </c>
      <c r="H122" s="96">
        <v>0</v>
      </c>
    </row>
    <row r="123" spans="1:8" ht="31.5">
      <c r="A123" s="176" t="s">
        <v>22</v>
      </c>
      <c r="B123" s="96">
        <v>10</v>
      </c>
      <c r="C123" s="96">
        <v>42</v>
      </c>
      <c r="D123" s="96">
        <v>0</v>
      </c>
      <c r="E123" s="96">
        <v>0</v>
      </c>
      <c r="F123" s="96">
        <v>0</v>
      </c>
      <c r="G123" s="96">
        <v>0</v>
      </c>
      <c r="H123" s="96">
        <v>0</v>
      </c>
    </row>
    <row r="124" spans="1:8">
      <c r="A124" s="698" t="s">
        <v>923</v>
      </c>
      <c r="B124" s="699"/>
      <c r="C124" s="699"/>
      <c r="D124" s="699"/>
      <c r="E124" s="699"/>
      <c r="F124" s="699"/>
      <c r="G124" s="699"/>
      <c r="H124" s="700"/>
    </row>
    <row r="125" spans="1:8">
      <c r="A125" s="176" t="s">
        <v>10</v>
      </c>
      <c r="B125" s="508">
        <f>SUMIFS(B$5:B$123,$A$5:$A$123,$A125)</f>
        <v>2590</v>
      </c>
      <c r="C125" s="508">
        <f t="shared" ref="C125:H130" si="6">SUMIFS(C$5:C$123,$A$5:$A$123,$A125)</f>
        <v>18356</v>
      </c>
      <c r="D125" s="508">
        <f t="shared" si="6"/>
        <v>1746</v>
      </c>
      <c r="E125" s="508">
        <f t="shared" si="6"/>
        <v>44266</v>
      </c>
      <c r="F125" s="508">
        <f t="shared" si="6"/>
        <v>996</v>
      </c>
      <c r="G125" s="508">
        <f t="shared" si="6"/>
        <v>137</v>
      </c>
      <c r="H125" s="508">
        <f t="shared" si="6"/>
        <v>100</v>
      </c>
    </row>
    <row r="126" spans="1:8" ht="94.5">
      <c r="A126" s="176" t="s">
        <v>947</v>
      </c>
      <c r="B126" s="508">
        <f>SUMIFS(B$5:B$123,$A$5:$A$123,$A126)</f>
        <v>13</v>
      </c>
      <c r="C126" s="508">
        <f t="shared" si="6"/>
        <v>414</v>
      </c>
      <c r="D126" s="508">
        <f t="shared" si="6"/>
        <v>62</v>
      </c>
      <c r="E126" s="508">
        <f t="shared" si="6"/>
        <v>1853</v>
      </c>
      <c r="F126" s="508">
        <f t="shared" si="6"/>
        <v>83</v>
      </c>
      <c r="G126" s="508">
        <f t="shared" si="6"/>
        <v>5</v>
      </c>
      <c r="H126" s="508">
        <f t="shared" si="6"/>
        <v>4</v>
      </c>
    </row>
    <row r="127" spans="1:8">
      <c r="A127" s="176" t="s">
        <v>13</v>
      </c>
      <c r="B127" s="508">
        <f t="shared" ref="B127:B130" si="7">SUMIFS(B$5:B$123,$A$5:$A$123,$A127)</f>
        <v>41</v>
      </c>
      <c r="C127" s="508">
        <f t="shared" si="6"/>
        <v>606</v>
      </c>
      <c r="D127" s="508">
        <f t="shared" si="6"/>
        <v>227</v>
      </c>
      <c r="E127" s="508">
        <f t="shared" si="6"/>
        <v>5825</v>
      </c>
      <c r="F127" s="508">
        <f t="shared" si="6"/>
        <v>156</v>
      </c>
      <c r="G127" s="508">
        <f t="shared" si="6"/>
        <v>29</v>
      </c>
      <c r="H127" s="508">
        <f t="shared" si="6"/>
        <v>19</v>
      </c>
    </row>
    <row r="128" spans="1:8">
      <c r="A128" s="176" t="s">
        <v>14</v>
      </c>
      <c r="B128" s="508">
        <f t="shared" si="7"/>
        <v>168</v>
      </c>
      <c r="C128" s="508">
        <f t="shared" si="6"/>
        <v>2487</v>
      </c>
      <c r="D128" s="508">
        <f t="shared" si="6"/>
        <v>478</v>
      </c>
      <c r="E128" s="508">
        <f t="shared" si="6"/>
        <v>15832</v>
      </c>
      <c r="F128" s="508">
        <f t="shared" si="6"/>
        <v>394</v>
      </c>
      <c r="G128" s="508">
        <f t="shared" si="6"/>
        <v>44</v>
      </c>
      <c r="H128" s="508">
        <f t="shared" si="6"/>
        <v>32</v>
      </c>
    </row>
    <row r="129" spans="1:8">
      <c r="A129" s="176" t="s">
        <v>17</v>
      </c>
      <c r="B129" s="508">
        <f t="shared" si="7"/>
        <v>2244</v>
      </c>
      <c r="C129" s="508">
        <f t="shared" si="6"/>
        <v>13754</v>
      </c>
      <c r="D129" s="508">
        <f t="shared" si="6"/>
        <v>871</v>
      </c>
      <c r="E129" s="508">
        <f t="shared" si="6"/>
        <v>15961</v>
      </c>
      <c r="F129" s="508">
        <f t="shared" si="6"/>
        <v>323</v>
      </c>
      <c r="G129" s="508">
        <f t="shared" si="6"/>
        <v>46</v>
      </c>
      <c r="H129" s="508">
        <f t="shared" si="6"/>
        <v>40</v>
      </c>
    </row>
    <row r="130" spans="1:8" ht="31.5">
      <c r="A130" s="176" t="s">
        <v>22</v>
      </c>
      <c r="B130" s="508">
        <f t="shared" si="7"/>
        <v>122</v>
      </c>
      <c r="C130" s="508">
        <f t="shared" si="6"/>
        <v>1002</v>
      </c>
      <c r="D130" s="508">
        <f t="shared" si="6"/>
        <v>33</v>
      </c>
      <c r="E130" s="508">
        <f t="shared" si="6"/>
        <v>1157</v>
      </c>
      <c r="F130" s="508">
        <f t="shared" si="6"/>
        <v>17</v>
      </c>
      <c r="G130" s="508">
        <f t="shared" si="6"/>
        <v>2</v>
      </c>
      <c r="H130" s="508">
        <f t="shared" si="6"/>
        <v>1</v>
      </c>
    </row>
    <row r="131" spans="1:8">
      <c r="A131" s="527"/>
      <c r="B131" s="527"/>
      <c r="C131" s="527"/>
      <c r="D131" s="527"/>
      <c r="E131" s="527"/>
      <c r="F131" s="527"/>
      <c r="G131" s="527"/>
      <c r="H131" s="527"/>
    </row>
    <row r="132" spans="1:8">
      <c r="A132" s="527"/>
      <c r="B132" s="527"/>
      <c r="C132" s="527"/>
      <c r="D132" s="527"/>
      <c r="E132" s="527"/>
      <c r="F132" s="527"/>
      <c r="G132" s="527"/>
      <c r="H132" s="527"/>
    </row>
    <row r="133" spans="1:8">
      <c r="A133" s="527"/>
      <c r="B133" s="527"/>
      <c r="C133" s="527"/>
      <c r="D133" s="527"/>
      <c r="E133" s="527"/>
      <c r="F133" s="527"/>
      <c r="G133" s="527"/>
      <c r="H133" s="527"/>
    </row>
    <row r="134" spans="1:8">
      <c r="A134" s="527"/>
    </row>
    <row r="135" spans="1:8">
      <c r="A135" s="527"/>
    </row>
    <row r="136" spans="1:8">
      <c r="A136" s="527"/>
    </row>
    <row r="137" spans="1:8">
      <c r="A137" s="527"/>
    </row>
    <row r="138" spans="1:8">
      <c r="A138" s="527"/>
    </row>
    <row r="139" spans="1:8">
      <c r="A139" s="527"/>
    </row>
    <row r="140" spans="1:8">
      <c r="A140" s="527"/>
    </row>
    <row r="141" spans="1:8">
      <c r="A141" s="527"/>
    </row>
    <row r="142" spans="1:8">
      <c r="A142" s="527"/>
    </row>
    <row r="143" spans="1:8">
      <c r="A143" s="527"/>
    </row>
    <row r="144" spans="1:8">
      <c r="A144" s="527"/>
    </row>
    <row r="145" spans="1:1">
      <c r="A145" s="527"/>
    </row>
    <row r="146" spans="1:1">
      <c r="A146" s="527"/>
    </row>
    <row r="147" spans="1:1">
      <c r="A147" s="527"/>
    </row>
    <row r="148" spans="1:1">
      <c r="A148" s="527"/>
    </row>
    <row r="149" spans="1:1">
      <c r="A149" s="527"/>
    </row>
    <row r="150" spans="1:1">
      <c r="A150" s="527"/>
    </row>
    <row r="151" spans="1:1">
      <c r="A151" s="527"/>
    </row>
    <row r="152" spans="1:1">
      <c r="A152" s="527"/>
    </row>
    <row r="153" spans="1:1">
      <c r="A153" s="527"/>
    </row>
    <row r="154" spans="1:1">
      <c r="A154" s="527"/>
    </row>
    <row r="155" spans="1:1">
      <c r="A155" s="527"/>
    </row>
    <row r="156" spans="1:1">
      <c r="A156" s="527"/>
    </row>
    <row r="157" spans="1:1">
      <c r="A157" s="527"/>
    </row>
    <row r="158" spans="1:1">
      <c r="A158" s="527"/>
    </row>
    <row r="159" spans="1:1">
      <c r="A159" s="527"/>
    </row>
    <row r="160" spans="1:1">
      <c r="A160" s="527"/>
    </row>
    <row r="161" spans="1:1">
      <c r="A161" s="527"/>
    </row>
    <row r="162" spans="1:1">
      <c r="A162" s="527"/>
    </row>
    <row r="163" spans="1:1">
      <c r="A163" s="527"/>
    </row>
    <row r="164" spans="1:1">
      <c r="A164" s="527"/>
    </row>
    <row r="165" spans="1:1">
      <c r="A165" s="527"/>
    </row>
    <row r="166" spans="1:1">
      <c r="A166" s="527"/>
    </row>
    <row r="167" spans="1:1">
      <c r="A167" s="527"/>
    </row>
    <row r="168" spans="1:1">
      <c r="A168" s="527"/>
    </row>
    <row r="169" spans="1:1">
      <c r="A169" s="527"/>
    </row>
    <row r="170" spans="1:1">
      <c r="A170" s="527"/>
    </row>
    <row r="171" spans="1:1">
      <c r="A171" s="527"/>
    </row>
    <row r="172" spans="1:1">
      <c r="A172" s="527"/>
    </row>
    <row r="173" spans="1:1">
      <c r="A173" s="527"/>
    </row>
    <row r="174" spans="1:1">
      <c r="A174" s="527"/>
    </row>
    <row r="175" spans="1:1">
      <c r="A175" s="527"/>
    </row>
    <row r="176" spans="1:1">
      <c r="A176" s="527"/>
    </row>
    <row r="177" spans="1:1">
      <c r="A177" s="527"/>
    </row>
    <row r="178" spans="1:1">
      <c r="A178" s="527"/>
    </row>
    <row r="179" spans="1:1">
      <c r="A179" s="527"/>
    </row>
    <row r="180" spans="1:1">
      <c r="A180" s="527"/>
    </row>
    <row r="181" spans="1:1">
      <c r="A181" s="527"/>
    </row>
    <row r="182" spans="1:1">
      <c r="A182" s="527"/>
    </row>
    <row r="183" spans="1:1">
      <c r="A183" s="527"/>
    </row>
    <row r="184" spans="1:1">
      <c r="A184" s="527"/>
    </row>
    <row r="185" spans="1:1">
      <c r="A185" s="527"/>
    </row>
    <row r="186" spans="1:1">
      <c r="A186" s="527"/>
    </row>
    <row r="187" spans="1:1">
      <c r="A187" s="527"/>
    </row>
    <row r="188" spans="1:1">
      <c r="A188" s="527"/>
    </row>
    <row r="189" spans="1:1">
      <c r="A189" s="527"/>
    </row>
    <row r="190" spans="1:1">
      <c r="A190" s="527"/>
    </row>
    <row r="191" spans="1:1">
      <c r="A191" s="527"/>
    </row>
    <row r="192" spans="1:1">
      <c r="A192" s="527"/>
    </row>
    <row r="193" spans="1:1">
      <c r="A193" s="527"/>
    </row>
    <row r="194" spans="1:1">
      <c r="A194" s="527"/>
    </row>
    <row r="195" spans="1:1">
      <c r="A195" s="527"/>
    </row>
    <row r="196" spans="1:1">
      <c r="A196" s="527"/>
    </row>
    <row r="197" spans="1:1">
      <c r="A197" s="527"/>
    </row>
    <row r="198" spans="1:1">
      <c r="A198" s="527"/>
    </row>
    <row r="199" spans="1:1">
      <c r="A199" s="527"/>
    </row>
    <row r="200" spans="1:1">
      <c r="A200" s="527"/>
    </row>
    <row r="201" spans="1:1">
      <c r="A201" s="527"/>
    </row>
    <row r="202" spans="1:1">
      <c r="A202" s="527"/>
    </row>
    <row r="203" spans="1:1">
      <c r="A203" s="527"/>
    </row>
    <row r="204" spans="1:1">
      <c r="A204" s="527"/>
    </row>
    <row r="205" spans="1:1">
      <c r="A205" s="527"/>
    </row>
    <row r="206" spans="1:1">
      <c r="A206" s="527"/>
    </row>
    <row r="207" spans="1:1">
      <c r="A207" s="527"/>
    </row>
    <row r="208" spans="1:1">
      <c r="A208" s="527"/>
    </row>
    <row r="209" spans="1:1">
      <c r="A209" s="527"/>
    </row>
    <row r="210" spans="1:1">
      <c r="A210" s="527"/>
    </row>
    <row r="211" spans="1:1">
      <c r="A211" s="527"/>
    </row>
    <row r="212" spans="1:1">
      <c r="A212" s="527"/>
    </row>
    <row r="213" spans="1:1">
      <c r="A213" s="527"/>
    </row>
    <row r="214" spans="1:1">
      <c r="A214" s="527"/>
    </row>
    <row r="215" spans="1:1">
      <c r="A215" s="527"/>
    </row>
    <row r="216" spans="1:1">
      <c r="A216" s="527"/>
    </row>
    <row r="217" spans="1:1">
      <c r="A217" s="527"/>
    </row>
    <row r="218" spans="1:1">
      <c r="A218" s="527"/>
    </row>
    <row r="219" spans="1:1">
      <c r="A219" s="527"/>
    </row>
    <row r="220" spans="1:1">
      <c r="A220" s="527"/>
    </row>
    <row r="221" spans="1:1">
      <c r="A221" s="527"/>
    </row>
    <row r="222" spans="1:1">
      <c r="A222" s="527"/>
    </row>
    <row r="223" spans="1:1">
      <c r="A223" s="527"/>
    </row>
    <row r="224" spans="1:1">
      <c r="A224" s="527"/>
    </row>
    <row r="225" spans="1:1">
      <c r="A225" s="527"/>
    </row>
    <row r="226" spans="1:1">
      <c r="A226" s="527"/>
    </row>
    <row r="227" spans="1:1">
      <c r="A227" s="527"/>
    </row>
    <row r="228" spans="1:1">
      <c r="A228" s="527"/>
    </row>
    <row r="229" spans="1:1">
      <c r="A229" s="527"/>
    </row>
    <row r="230" spans="1:1">
      <c r="A230" s="527"/>
    </row>
    <row r="231" spans="1:1">
      <c r="A231" s="527"/>
    </row>
    <row r="232" spans="1:1">
      <c r="A232" s="527"/>
    </row>
    <row r="233" spans="1:1">
      <c r="A233" s="527"/>
    </row>
    <row r="234" spans="1:1">
      <c r="A234" s="527"/>
    </row>
    <row r="235" spans="1:1">
      <c r="A235" s="527"/>
    </row>
    <row r="236" spans="1:1">
      <c r="A236" s="527"/>
    </row>
    <row r="237" spans="1:1">
      <c r="A237" s="527"/>
    </row>
    <row r="238" spans="1:1">
      <c r="A238" s="527"/>
    </row>
    <row r="239" spans="1:1">
      <c r="A239" s="527"/>
    </row>
    <row r="240" spans="1:1">
      <c r="A240" s="527"/>
    </row>
    <row r="241" spans="1:1">
      <c r="A241" s="527"/>
    </row>
    <row r="242" spans="1:1">
      <c r="A242" s="527"/>
    </row>
    <row r="243" spans="1:1">
      <c r="A243" s="527"/>
    </row>
    <row r="244" spans="1:1">
      <c r="A244" s="527"/>
    </row>
    <row r="245" spans="1:1">
      <c r="A245" s="527"/>
    </row>
    <row r="246" spans="1:1">
      <c r="A246" s="527"/>
    </row>
    <row r="247" spans="1:1">
      <c r="A247" s="527"/>
    </row>
    <row r="248" spans="1:1">
      <c r="A248" s="527"/>
    </row>
    <row r="249" spans="1:1">
      <c r="A249" s="527"/>
    </row>
    <row r="250" spans="1:1">
      <c r="A250" s="527"/>
    </row>
    <row r="251" spans="1:1">
      <c r="A251" s="527"/>
    </row>
    <row r="252" spans="1:1">
      <c r="A252" s="527"/>
    </row>
    <row r="253" spans="1:1">
      <c r="A253" s="527"/>
    </row>
    <row r="254" spans="1:1">
      <c r="A254" s="527"/>
    </row>
    <row r="255" spans="1:1">
      <c r="A255" s="527"/>
    </row>
    <row r="256" spans="1:1">
      <c r="A256" s="527"/>
    </row>
    <row r="257" spans="1:1">
      <c r="A257" s="527"/>
    </row>
    <row r="258" spans="1:1">
      <c r="A258" s="527"/>
    </row>
    <row r="259" spans="1:1">
      <c r="A259" s="527"/>
    </row>
    <row r="260" spans="1:1">
      <c r="A260" s="527"/>
    </row>
    <row r="261" spans="1:1">
      <c r="A261" s="527"/>
    </row>
    <row r="262" spans="1:1">
      <c r="A262" s="527"/>
    </row>
    <row r="263" spans="1:1">
      <c r="A263" s="527"/>
    </row>
    <row r="264" spans="1:1">
      <c r="A264" s="527"/>
    </row>
    <row r="265" spans="1:1">
      <c r="A265" s="527"/>
    </row>
    <row r="266" spans="1:1">
      <c r="A266" s="527"/>
    </row>
    <row r="267" spans="1:1">
      <c r="A267" s="527"/>
    </row>
    <row r="268" spans="1:1">
      <c r="A268" s="527"/>
    </row>
    <row r="269" spans="1:1">
      <c r="A269" s="527"/>
    </row>
    <row r="270" spans="1:1">
      <c r="A270" s="527"/>
    </row>
    <row r="271" spans="1:1">
      <c r="A271" s="527"/>
    </row>
    <row r="272" spans="1:1">
      <c r="A272" s="527"/>
    </row>
    <row r="273" spans="1:1">
      <c r="A273" s="527"/>
    </row>
    <row r="274" spans="1:1">
      <c r="A274" s="527"/>
    </row>
    <row r="275" spans="1:1">
      <c r="A275" s="527"/>
    </row>
    <row r="276" spans="1:1">
      <c r="A276" s="527"/>
    </row>
    <row r="277" spans="1:1">
      <c r="A277" s="527"/>
    </row>
    <row r="278" spans="1:1">
      <c r="A278" s="527"/>
    </row>
    <row r="279" spans="1:1">
      <c r="A279" s="527"/>
    </row>
    <row r="280" spans="1:1">
      <c r="A280" s="527"/>
    </row>
    <row r="281" spans="1:1">
      <c r="A281" s="527"/>
    </row>
    <row r="282" spans="1:1">
      <c r="A282" s="527"/>
    </row>
    <row r="283" spans="1:1">
      <c r="A283" s="527"/>
    </row>
    <row r="284" spans="1:1">
      <c r="A284" s="527"/>
    </row>
    <row r="285" spans="1:1">
      <c r="A285" s="527"/>
    </row>
    <row r="286" spans="1:1">
      <c r="A286" s="527"/>
    </row>
    <row r="287" spans="1:1">
      <c r="A287" s="527"/>
    </row>
    <row r="288" spans="1:1">
      <c r="A288" s="527"/>
    </row>
    <row r="289" spans="1:1">
      <c r="A289" s="527"/>
    </row>
    <row r="290" spans="1:1">
      <c r="A290" s="527"/>
    </row>
    <row r="291" spans="1:1">
      <c r="A291" s="527"/>
    </row>
    <row r="292" spans="1:1">
      <c r="A292" s="527"/>
    </row>
    <row r="293" spans="1:1">
      <c r="A293" s="527"/>
    </row>
    <row r="294" spans="1:1">
      <c r="A294" s="527"/>
    </row>
    <row r="295" spans="1:1">
      <c r="A295" s="527"/>
    </row>
    <row r="296" spans="1:1">
      <c r="A296" s="527"/>
    </row>
    <row r="297" spans="1:1">
      <c r="A297" s="527"/>
    </row>
    <row r="298" spans="1:1">
      <c r="A298" s="527"/>
    </row>
    <row r="299" spans="1:1">
      <c r="A299" s="527"/>
    </row>
    <row r="300" spans="1:1">
      <c r="A300" s="527"/>
    </row>
    <row r="301" spans="1:1">
      <c r="A301" s="527"/>
    </row>
    <row r="302" spans="1:1">
      <c r="A302" s="527"/>
    </row>
    <row r="303" spans="1:1">
      <c r="A303" s="527"/>
    </row>
    <row r="304" spans="1:1">
      <c r="A304" s="527"/>
    </row>
    <row r="305" spans="1:1">
      <c r="A305" s="527"/>
    </row>
    <row r="306" spans="1:1">
      <c r="A306" s="527"/>
    </row>
    <row r="307" spans="1:1">
      <c r="A307" s="527"/>
    </row>
    <row r="308" spans="1:1">
      <c r="A308" s="527"/>
    </row>
    <row r="309" spans="1:1">
      <c r="A309" s="527"/>
    </row>
    <row r="310" spans="1:1">
      <c r="A310" s="527"/>
    </row>
    <row r="311" spans="1:1">
      <c r="A311" s="527"/>
    </row>
    <row r="312" spans="1:1">
      <c r="A312" s="527"/>
    </row>
    <row r="313" spans="1:1">
      <c r="A313" s="527"/>
    </row>
    <row r="314" spans="1:1">
      <c r="A314" s="527"/>
    </row>
    <row r="315" spans="1:1">
      <c r="A315" s="527"/>
    </row>
    <row r="316" spans="1:1">
      <c r="A316" s="527"/>
    </row>
    <row r="317" spans="1:1">
      <c r="A317" s="527"/>
    </row>
    <row r="318" spans="1:1">
      <c r="A318" s="527"/>
    </row>
    <row r="319" spans="1:1">
      <c r="A319" s="527"/>
    </row>
    <row r="320" spans="1:1">
      <c r="A320" s="527"/>
    </row>
    <row r="321" spans="1:1">
      <c r="A321" s="527"/>
    </row>
    <row r="322" spans="1:1">
      <c r="A322" s="527"/>
    </row>
    <row r="323" spans="1:1">
      <c r="A323" s="527"/>
    </row>
    <row r="324" spans="1:1">
      <c r="A324" s="527"/>
    </row>
    <row r="325" spans="1:1">
      <c r="A325" s="527"/>
    </row>
    <row r="326" spans="1:1">
      <c r="A326" s="527"/>
    </row>
    <row r="327" spans="1:1">
      <c r="A327" s="527"/>
    </row>
    <row r="328" spans="1:1">
      <c r="A328" s="527"/>
    </row>
    <row r="329" spans="1:1">
      <c r="A329" s="527"/>
    </row>
    <row r="330" spans="1:1">
      <c r="A330" s="527"/>
    </row>
    <row r="331" spans="1:1">
      <c r="A331" s="527"/>
    </row>
    <row r="332" spans="1:1">
      <c r="A332" s="527"/>
    </row>
    <row r="333" spans="1:1">
      <c r="A333" s="527"/>
    </row>
    <row r="334" spans="1:1">
      <c r="A334" s="527"/>
    </row>
    <row r="335" spans="1:1">
      <c r="A335" s="527"/>
    </row>
    <row r="336" spans="1:1">
      <c r="A336" s="527"/>
    </row>
    <row r="337" spans="1:1">
      <c r="A337" s="527"/>
    </row>
    <row r="338" spans="1:1">
      <c r="A338" s="527"/>
    </row>
    <row r="339" spans="1:1">
      <c r="A339" s="527"/>
    </row>
    <row r="340" spans="1:1">
      <c r="A340" s="527"/>
    </row>
    <row r="341" spans="1:1">
      <c r="A341" s="527"/>
    </row>
    <row r="342" spans="1:1">
      <c r="A342" s="527"/>
    </row>
    <row r="343" spans="1:1">
      <c r="A343" s="527"/>
    </row>
    <row r="344" spans="1:1">
      <c r="A344" s="527"/>
    </row>
    <row r="345" spans="1:1">
      <c r="A345" s="527"/>
    </row>
    <row r="346" spans="1:1">
      <c r="A346" s="527"/>
    </row>
    <row r="347" spans="1:1">
      <c r="A347" s="527"/>
    </row>
    <row r="348" spans="1:1">
      <c r="A348" s="527"/>
    </row>
    <row r="349" spans="1:1">
      <c r="A349" s="527"/>
    </row>
    <row r="350" spans="1:1">
      <c r="A350" s="527"/>
    </row>
    <row r="351" spans="1:1">
      <c r="A351" s="527"/>
    </row>
    <row r="352" spans="1:1">
      <c r="A352" s="527"/>
    </row>
    <row r="353" spans="1:1">
      <c r="A353" s="527"/>
    </row>
    <row r="354" spans="1:1">
      <c r="A354" s="527"/>
    </row>
    <row r="355" spans="1:1">
      <c r="A355" s="527"/>
    </row>
    <row r="356" spans="1:1">
      <c r="A356" s="527"/>
    </row>
    <row r="357" spans="1:1">
      <c r="A357" s="527"/>
    </row>
    <row r="358" spans="1:1">
      <c r="A358" s="527"/>
    </row>
    <row r="359" spans="1:1">
      <c r="A359" s="527"/>
    </row>
    <row r="360" spans="1:1">
      <c r="A360" s="527"/>
    </row>
    <row r="361" spans="1:1">
      <c r="A361" s="527"/>
    </row>
    <row r="362" spans="1:1">
      <c r="A362" s="527"/>
    </row>
    <row r="363" spans="1:1">
      <c r="A363" s="527"/>
    </row>
    <row r="364" spans="1:1">
      <c r="A364" s="527"/>
    </row>
    <row r="365" spans="1:1">
      <c r="A365" s="527"/>
    </row>
    <row r="366" spans="1:1">
      <c r="A366" s="527"/>
    </row>
    <row r="367" spans="1:1">
      <c r="A367" s="527"/>
    </row>
    <row r="368" spans="1:1">
      <c r="A368" s="527"/>
    </row>
    <row r="369" spans="1:1">
      <c r="A369" s="527"/>
    </row>
    <row r="370" spans="1:1">
      <c r="A370" s="527"/>
    </row>
    <row r="371" spans="1:1">
      <c r="A371" s="527"/>
    </row>
    <row r="372" spans="1:1">
      <c r="A372" s="527"/>
    </row>
    <row r="373" spans="1:1">
      <c r="A373" s="527"/>
    </row>
    <row r="374" spans="1:1">
      <c r="A374" s="527"/>
    </row>
    <row r="375" spans="1:1">
      <c r="A375" s="527"/>
    </row>
    <row r="376" spans="1:1">
      <c r="A376" s="527"/>
    </row>
    <row r="377" spans="1:1">
      <c r="A377" s="527"/>
    </row>
    <row r="378" spans="1:1">
      <c r="A378" s="527"/>
    </row>
    <row r="379" spans="1:1">
      <c r="A379" s="527"/>
    </row>
    <row r="380" spans="1:1">
      <c r="A380" s="527"/>
    </row>
    <row r="381" spans="1:1">
      <c r="A381" s="527"/>
    </row>
    <row r="382" spans="1:1">
      <c r="A382" s="527"/>
    </row>
    <row r="383" spans="1:1">
      <c r="A383" s="527"/>
    </row>
    <row r="384" spans="1:1">
      <c r="A384" s="527"/>
    </row>
    <row r="385" spans="1:1">
      <c r="A385" s="527"/>
    </row>
    <row r="386" spans="1:1">
      <c r="A386" s="527"/>
    </row>
    <row r="387" spans="1:1">
      <c r="A387" s="527"/>
    </row>
    <row r="388" spans="1:1">
      <c r="A388" s="527"/>
    </row>
    <row r="389" spans="1:1">
      <c r="A389" s="527"/>
    </row>
    <row r="390" spans="1:1">
      <c r="A390" s="527"/>
    </row>
    <row r="391" spans="1:1">
      <c r="A391" s="527"/>
    </row>
    <row r="392" spans="1:1">
      <c r="A392" s="527"/>
    </row>
    <row r="393" spans="1:1">
      <c r="A393" s="527"/>
    </row>
    <row r="394" spans="1:1">
      <c r="A394" s="527"/>
    </row>
    <row r="395" spans="1:1">
      <c r="A395" s="527"/>
    </row>
    <row r="396" spans="1:1">
      <c r="A396" s="527"/>
    </row>
    <row r="397" spans="1:1">
      <c r="A397" s="527"/>
    </row>
    <row r="398" spans="1:1">
      <c r="A398" s="527"/>
    </row>
    <row r="399" spans="1:1">
      <c r="A399" s="527"/>
    </row>
    <row r="400" spans="1:1">
      <c r="A400" s="527"/>
    </row>
    <row r="401" spans="1:1">
      <c r="A401" s="527"/>
    </row>
    <row r="402" spans="1:1">
      <c r="A402" s="527"/>
    </row>
    <row r="403" spans="1:1">
      <c r="A403" s="527"/>
    </row>
    <row r="404" spans="1:1">
      <c r="A404" s="527"/>
    </row>
    <row r="405" spans="1:1">
      <c r="A405" s="527"/>
    </row>
    <row r="406" spans="1:1">
      <c r="A406" s="527"/>
    </row>
    <row r="407" spans="1:1">
      <c r="A407" s="527"/>
    </row>
    <row r="408" spans="1:1">
      <c r="A408" s="527"/>
    </row>
    <row r="409" spans="1:1">
      <c r="A409" s="527"/>
    </row>
    <row r="410" spans="1:1">
      <c r="A410" s="527"/>
    </row>
    <row r="411" spans="1:1">
      <c r="A411" s="527"/>
    </row>
    <row r="412" spans="1:1">
      <c r="A412" s="527"/>
    </row>
    <row r="413" spans="1:1">
      <c r="A413" s="527"/>
    </row>
    <row r="414" spans="1:1">
      <c r="A414" s="527"/>
    </row>
    <row r="415" spans="1:1">
      <c r="A415" s="527"/>
    </row>
    <row r="416" spans="1:1">
      <c r="A416" s="527"/>
    </row>
    <row r="417" spans="1:1">
      <c r="A417" s="527"/>
    </row>
    <row r="418" spans="1:1">
      <c r="A418" s="527"/>
    </row>
    <row r="419" spans="1:1">
      <c r="A419" s="527"/>
    </row>
    <row r="420" spans="1:1">
      <c r="A420" s="527"/>
    </row>
    <row r="421" spans="1:1">
      <c r="A421" s="527"/>
    </row>
    <row r="422" spans="1:1">
      <c r="A422" s="527"/>
    </row>
    <row r="423" spans="1:1">
      <c r="A423" s="527"/>
    </row>
    <row r="424" spans="1:1">
      <c r="A424" s="527"/>
    </row>
    <row r="425" spans="1:1">
      <c r="A425" s="527"/>
    </row>
    <row r="426" spans="1:1">
      <c r="A426" s="527"/>
    </row>
    <row r="427" spans="1:1">
      <c r="A427" s="527"/>
    </row>
    <row r="428" spans="1:1">
      <c r="A428" s="527"/>
    </row>
    <row r="429" spans="1:1">
      <c r="A429" s="527"/>
    </row>
    <row r="430" spans="1:1">
      <c r="A430" s="527"/>
    </row>
    <row r="431" spans="1:1">
      <c r="A431" s="527"/>
    </row>
    <row r="432" spans="1:1">
      <c r="A432" s="527"/>
    </row>
    <row r="433" spans="1:1">
      <c r="A433" s="527"/>
    </row>
    <row r="434" spans="1:1">
      <c r="A434" s="527"/>
    </row>
    <row r="435" spans="1:1">
      <c r="A435" s="527"/>
    </row>
    <row r="436" spans="1:1">
      <c r="A436" s="527"/>
    </row>
    <row r="437" spans="1:1">
      <c r="A437" s="527"/>
    </row>
    <row r="438" spans="1:1">
      <c r="A438" s="527"/>
    </row>
    <row r="439" spans="1:1">
      <c r="A439" s="527"/>
    </row>
    <row r="440" spans="1:1">
      <c r="A440" s="527"/>
    </row>
    <row r="441" spans="1:1">
      <c r="A441" s="527"/>
    </row>
    <row r="442" spans="1:1">
      <c r="A442" s="527"/>
    </row>
    <row r="443" spans="1:1">
      <c r="A443" s="527"/>
    </row>
    <row r="444" spans="1:1">
      <c r="A444" s="527"/>
    </row>
    <row r="445" spans="1:1">
      <c r="A445" s="527"/>
    </row>
    <row r="446" spans="1:1">
      <c r="A446" s="527"/>
    </row>
    <row r="447" spans="1:1">
      <c r="A447" s="527"/>
    </row>
    <row r="448" spans="1:1">
      <c r="A448" s="527"/>
    </row>
    <row r="449" spans="1:1">
      <c r="A449" s="527"/>
    </row>
    <row r="450" spans="1:1">
      <c r="A450" s="527"/>
    </row>
    <row r="451" spans="1:1">
      <c r="A451" s="527"/>
    </row>
    <row r="452" spans="1:1">
      <c r="A452" s="527"/>
    </row>
    <row r="453" spans="1:1">
      <c r="A453" s="527"/>
    </row>
    <row r="454" spans="1:1">
      <c r="A454" s="527"/>
    </row>
    <row r="455" spans="1:1">
      <c r="A455" s="527"/>
    </row>
    <row r="456" spans="1:1">
      <c r="A456" s="527"/>
    </row>
    <row r="457" spans="1:1">
      <c r="A457" s="527"/>
    </row>
    <row r="458" spans="1:1">
      <c r="A458" s="527"/>
    </row>
    <row r="459" spans="1:1">
      <c r="A459" s="527"/>
    </row>
    <row r="460" spans="1:1">
      <c r="A460" s="527"/>
    </row>
    <row r="461" spans="1:1">
      <c r="A461" s="527"/>
    </row>
    <row r="462" spans="1:1">
      <c r="A462" s="527"/>
    </row>
    <row r="463" spans="1:1">
      <c r="A463" s="527"/>
    </row>
    <row r="464" spans="1:1">
      <c r="A464" s="527"/>
    </row>
    <row r="465" spans="1:1">
      <c r="A465" s="527"/>
    </row>
    <row r="466" spans="1:1">
      <c r="A466" s="527"/>
    </row>
    <row r="467" spans="1:1">
      <c r="A467" s="527"/>
    </row>
    <row r="468" spans="1:1">
      <c r="A468" s="527"/>
    </row>
    <row r="469" spans="1:1">
      <c r="A469" s="527"/>
    </row>
    <row r="470" spans="1:1">
      <c r="A470" s="527"/>
    </row>
    <row r="471" spans="1:1">
      <c r="A471" s="527"/>
    </row>
    <row r="472" spans="1:1">
      <c r="A472" s="527"/>
    </row>
    <row r="473" spans="1:1">
      <c r="A473" s="527"/>
    </row>
    <row r="474" spans="1:1">
      <c r="A474" s="527"/>
    </row>
    <row r="475" spans="1:1">
      <c r="A475" s="527"/>
    </row>
    <row r="476" spans="1:1">
      <c r="A476" s="527"/>
    </row>
    <row r="477" spans="1:1">
      <c r="A477" s="527"/>
    </row>
    <row r="478" spans="1:1">
      <c r="A478" s="527"/>
    </row>
    <row r="479" spans="1:1">
      <c r="A479" s="527"/>
    </row>
    <row r="480" spans="1:1">
      <c r="A480" s="527"/>
    </row>
    <row r="481" spans="1:1">
      <c r="A481" s="527"/>
    </row>
    <row r="482" spans="1:1">
      <c r="A482" s="527"/>
    </row>
    <row r="483" spans="1:1">
      <c r="A483" s="527"/>
    </row>
    <row r="484" spans="1:1">
      <c r="A484" s="527"/>
    </row>
    <row r="485" spans="1:1">
      <c r="A485" s="527"/>
    </row>
    <row r="486" spans="1:1">
      <c r="A486" s="527"/>
    </row>
    <row r="487" spans="1:1">
      <c r="A487" s="527"/>
    </row>
    <row r="488" spans="1:1">
      <c r="A488" s="527"/>
    </row>
    <row r="489" spans="1:1">
      <c r="A489" s="527"/>
    </row>
    <row r="490" spans="1:1">
      <c r="A490" s="527"/>
    </row>
    <row r="491" spans="1:1">
      <c r="A491" s="527"/>
    </row>
    <row r="492" spans="1:1">
      <c r="A492" s="527"/>
    </row>
    <row r="493" spans="1:1">
      <c r="A493" s="527"/>
    </row>
    <row r="494" spans="1:1">
      <c r="A494" s="527"/>
    </row>
    <row r="495" spans="1:1">
      <c r="A495" s="527"/>
    </row>
    <row r="496" spans="1:1">
      <c r="A496" s="527"/>
    </row>
    <row r="497" spans="1:1">
      <c r="A497" s="527"/>
    </row>
    <row r="498" spans="1:1">
      <c r="A498" s="527"/>
    </row>
    <row r="499" spans="1:1">
      <c r="A499" s="527"/>
    </row>
    <row r="500" spans="1:1">
      <c r="A500" s="527"/>
    </row>
    <row r="501" spans="1:1">
      <c r="A501" s="527"/>
    </row>
    <row r="502" spans="1:1">
      <c r="A502" s="527"/>
    </row>
    <row r="503" spans="1:1">
      <c r="A503" s="527"/>
    </row>
    <row r="504" spans="1:1">
      <c r="A504" s="527"/>
    </row>
    <row r="505" spans="1:1">
      <c r="A505" s="527"/>
    </row>
    <row r="506" spans="1:1">
      <c r="A506" s="527"/>
    </row>
    <row r="507" spans="1:1">
      <c r="A507" s="527"/>
    </row>
    <row r="508" spans="1:1">
      <c r="A508" s="527"/>
    </row>
    <row r="509" spans="1:1">
      <c r="A509" s="527"/>
    </row>
    <row r="510" spans="1:1">
      <c r="A510" s="527"/>
    </row>
    <row r="511" spans="1:1">
      <c r="A511" s="527"/>
    </row>
    <row r="512" spans="1:1">
      <c r="A512" s="527"/>
    </row>
    <row r="513" spans="1:1">
      <c r="A513" s="527"/>
    </row>
    <row r="514" spans="1:1">
      <c r="A514" s="527"/>
    </row>
    <row r="515" spans="1:1">
      <c r="A515" s="527"/>
    </row>
    <row r="516" spans="1:1">
      <c r="A516" s="527"/>
    </row>
    <row r="517" spans="1:1">
      <c r="A517" s="527"/>
    </row>
    <row r="518" spans="1:1">
      <c r="A518" s="527"/>
    </row>
    <row r="519" spans="1:1">
      <c r="A519" s="527"/>
    </row>
    <row r="520" spans="1:1">
      <c r="A520" s="527"/>
    </row>
    <row r="521" spans="1:1">
      <c r="A521" s="527"/>
    </row>
    <row r="522" spans="1:1">
      <c r="A522" s="527"/>
    </row>
    <row r="523" spans="1:1">
      <c r="A523" s="527"/>
    </row>
    <row r="524" spans="1:1">
      <c r="A524" s="527"/>
    </row>
    <row r="525" spans="1:1">
      <c r="A525" s="527"/>
    </row>
    <row r="526" spans="1:1">
      <c r="A526" s="527"/>
    </row>
    <row r="527" spans="1:1">
      <c r="A527" s="527"/>
    </row>
    <row r="528" spans="1:1">
      <c r="A528" s="527"/>
    </row>
    <row r="529" spans="1:1">
      <c r="A529" s="527"/>
    </row>
    <row r="530" spans="1:1">
      <c r="A530" s="527"/>
    </row>
    <row r="531" spans="1:1">
      <c r="A531" s="527"/>
    </row>
    <row r="532" spans="1:1">
      <c r="A532" s="527"/>
    </row>
    <row r="533" spans="1:1">
      <c r="A533" s="527"/>
    </row>
    <row r="534" spans="1:1">
      <c r="A534" s="527"/>
    </row>
    <row r="535" spans="1:1">
      <c r="A535" s="527"/>
    </row>
    <row r="536" spans="1:1">
      <c r="A536" s="527"/>
    </row>
    <row r="537" spans="1:1">
      <c r="A537" s="527"/>
    </row>
    <row r="538" spans="1:1">
      <c r="A538" s="527"/>
    </row>
    <row r="539" spans="1:1">
      <c r="A539" s="527"/>
    </row>
    <row r="540" spans="1:1">
      <c r="A540" s="527"/>
    </row>
    <row r="541" spans="1:1">
      <c r="A541" s="527"/>
    </row>
    <row r="542" spans="1:1">
      <c r="A542" s="527"/>
    </row>
    <row r="543" spans="1:1">
      <c r="A543" s="527"/>
    </row>
    <row r="544" spans="1:1">
      <c r="A544" s="527"/>
    </row>
    <row r="545" spans="1:1">
      <c r="A545" s="527"/>
    </row>
    <row r="546" spans="1:1">
      <c r="A546" s="527"/>
    </row>
    <row r="547" spans="1:1">
      <c r="A547" s="527"/>
    </row>
    <row r="548" spans="1:1">
      <c r="A548" s="527"/>
    </row>
    <row r="549" spans="1:1">
      <c r="A549" s="527"/>
    </row>
    <row r="550" spans="1:1">
      <c r="A550" s="527"/>
    </row>
    <row r="551" spans="1:1">
      <c r="A551" s="527"/>
    </row>
    <row r="552" spans="1:1">
      <c r="A552" s="527"/>
    </row>
    <row r="553" spans="1:1">
      <c r="A553" s="527"/>
    </row>
    <row r="554" spans="1:1">
      <c r="A554" s="527"/>
    </row>
    <row r="555" spans="1:1">
      <c r="A555" s="527"/>
    </row>
    <row r="556" spans="1:1">
      <c r="A556" s="527"/>
    </row>
    <row r="557" spans="1:1">
      <c r="A557" s="527"/>
    </row>
    <row r="558" spans="1:1">
      <c r="A558" s="527"/>
    </row>
    <row r="559" spans="1:1">
      <c r="A559" s="527"/>
    </row>
    <row r="560" spans="1:1">
      <c r="A560" s="527"/>
    </row>
    <row r="561" spans="1:1">
      <c r="A561" s="527"/>
    </row>
    <row r="562" spans="1:1">
      <c r="A562" s="527"/>
    </row>
    <row r="563" spans="1:1">
      <c r="A563" s="527"/>
    </row>
    <row r="564" spans="1:1">
      <c r="A564" s="527"/>
    </row>
    <row r="565" spans="1:1">
      <c r="A565" s="527"/>
    </row>
    <row r="566" spans="1:1">
      <c r="A566" s="527"/>
    </row>
    <row r="567" spans="1:1">
      <c r="A567" s="527"/>
    </row>
    <row r="568" spans="1:1">
      <c r="A568" s="527"/>
    </row>
    <row r="569" spans="1:1">
      <c r="A569" s="527"/>
    </row>
    <row r="570" spans="1:1">
      <c r="A570" s="527"/>
    </row>
    <row r="571" spans="1:1">
      <c r="A571" s="527"/>
    </row>
    <row r="572" spans="1:1">
      <c r="A572" s="527"/>
    </row>
    <row r="573" spans="1:1">
      <c r="A573" s="527"/>
    </row>
    <row r="574" spans="1:1">
      <c r="A574" s="527"/>
    </row>
    <row r="575" spans="1:1">
      <c r="A575" s="527"/>
    </row>
    <row r="576" spans="1:1">
      <c r="A576" s="527"/>
    </row>
    <row r="577" spans="1:1">
      <c r="A577" s="527"/>
    </row>
    <row r="578" spans="1:1">
      <c r="A578" s="527"/>
    </row>
    <row r="579" spans="1:1">
      <c r="A579" s="527"/>
    </row>
    <row r="580" spans="1:1">
      <c r="A580" s="527"/>
    </row>
    <row r="581" spans="1:1">
      <c r="A581" s="527"/>
    </row>
    <row r="582" spans="1:1">
      <c r="A582" s="527"/>
    </row>
    <row r="583" spans="1:1">
      <c r="A583" s="527"/>
    </row>
    <row r="584" spans="1:1">
      <c r="A584" s="527"/>
    </row>
    <row r="585" spans="1:1">
      <c r="A585" s="527"/>
    </row>
    <row r="586" spans="1:1">
      <c r="A586" s="527"/>
    </row>
    <row r="587" spans="1:1">
      <c r="A587" s="527"/>
    </row>
    <row r="588" spans="1:1">
      <c r="A588" s="527"/>
    </row>
    <row r="589" spans="1:1">
      <c r="A589" s="527"/>
    </row>
    <row r="590" spans="1:1">
      <c r="A590" s="527"/>
    </row>
    <row r="591" spans="1:1">
      <c r="A591" s="527"/>
    </row>
    <row r="592" spans="1:1">
      <c r="A592" s="527"/>
    </row>
    <row r="593" spans="1:1">
      <c r="A593" s="527"/>
    </row>
    <row r="594" spans="1:1">
      <c r="A594" s="527"/>
    </row>
    <row r="595" spans="1:1">
      <c r="A595" s="527"/>
    </row>
    <row r="596" spans="1:1">
      <c r="A596" s="527"/>
    </row>
    <row r="597" spans="1:1">
      <c r="A597" s="527"/>
    </row>
    <row r="598" spans="1:1">
      <c r="A598" s="527"/>
    </row>
    <row r="599" spans="1:1">
      <c r="A599" s="527"/>
    </row>
    <row r="600" spans="1:1">
      <c r="A600" s="527"/>
    </row>
    <row r="601" spans="1:1">
      <c r="A601" s="527"/>
    </row>
    <row r="602" spans="1:1">
      <c r="A602" s="527"/>
    </row>
    <row r="603" spans="1:1">
      <c r="A603" s="527"/>
    </row>
    <row r="604" spans="1:1">
      <c r="A604" s="527"/>
    </row>
    <row r="605" spans="1:1">
      <c r="A605" s="527"/>
    </row>
    <row r="606" spans="1:1">
      <c r="A606" s="527"/>
    </row>
    <row r="607" spans="1:1">
      <c r="A607" s="527"/>
    </row>
    <row r="608" spans="1:1">
      <c r="A608" s="527"/>
    </row>
    <row r="609" spans="1:1">
      <c r="A609" s="527"/>
    </row>
    <row r="610" spans="1:1">
      <c r="A610" s="527"/>
    </row>
    <row r="611" spans="1:1">
      <c r="A611" s="527"/>
    </row>
    <row r="612" spans="1:1">
      <c r="A612" s="527"/>
    </row>
    <row r="613" spans="1:1">
      <c r="A613" s="527"/>
    </row>
    <row r="614" spans="1:1">
      <c r="A614" s="527"/>
    </row>
    <row r="615" spans="1:1">
      <c r="A615" s="527"/>
    </row>
    <row r="616" spans="1:1">
      <c r="A616" s="527"/>
    </row>
    <row r="617" spans="1:1">
      <c r="A617" s="527"/>
    </row>
    <row r="618" spans="1:1">
      <c r="A618" s="527"/>
    </row>
    <row r="619" spans="1:1">
      <c r="A619" s="527"/>
    </row>
    <row r="620" spans="1:1">
      <c r="A620" s="527"/>
    </row>
    <row r="621" spans="1:1">
      <c r="A621" s="527"/>
    </row>
    <row r="622" spans="1:1">
      <c r="A622" s="527"/>
    </row>
    <row r="623" spans="1:1">
      <c r="A623" s="527"/>
    </row>
    <row r="624" spans="1:1">
      <c r="A624" s="527"/>
    </row>
    <row r="625" spans="1:1">
      <c r="A625" s="527"/>
    </row>
    <row r="626" spans="1:1">
      <c r="A626" s="527"/>
    </row>
    <row r="627" spans="1:1">
      <c r="A627" s="527"/>
    </row>
    <row r="628" spans="1:1">
      <c r="A628" s="527"/>
    </row>
    <row r="629" spans="1:1">
      <c r="A629" s="527"/>
    </row>
    <row r="630" spans="1:1">
      <c r="A630" s="527"/>
    </row>
    <row r="631" spans="1:1">
      <c r="A631" s="527"/>
    </row>
    <row r="632" spans="1:1">
      <c r="A632" s="527"/>
    </row>
    <row r="633" spans="1:1">
      <c r="A633" s="527"/>
    </row>
    <row r="634" spans="1:1">
      <c r="A634" s="527"/>
    </row>
    <row r="635" spans="1:1">
      <c r="A635" s="527"/>
    </row>
    <row r="636" spans="1:1">
      <c r="A636" s="527"/>
    </row>
    <row r="637" spans="1:1">
      <c r="A637" s="527"/>
    </row>
    <row r="638" spans="1:1">
      <c r="A638" s="527"/>
    </row>
    <row r="639" spans="1:1">
      <c r="A639" s="527"/>
    </row>
    <row r="640" spans="1:1">
      <c r="A640" s="527"/>
    </row>
    <row r="641" spans="1:1">
      <c r="A641" s="527"/>
    </row>
    <row r="642" spans="1:1">
      <c r="A642" s="527"/>
    </row>
    <row r="643" spans="1:1">
      <c r="A643" s="527"/>
    </row>
    <row r="644" spans="1:1">
      <c r="A644" s="527"/>
    </row>
    <row r="645" spans="1:1">
      <c r="A645" s="527"/>
    </row>
    <row r="646" spans="1:1">
      <c r="A646" s="527"/>
    </row>
    <row r="647" spans="1:1">
      <c r="A647" s="527"/>
    </row>
    <row r="648" spans="1:1">
      <c r="A648" s="527"/>
    </row>
    <row r="649" spans="1:1">
      <c r="A649" s="527"/>
    </row>
    <row r="650" spans="1:1">
      <c r="A650" s="527"/>
    </row>
    <row r="651" spans="1:1">
      <c r="A651" s="527"/>
    </row>
    <row r="652" spans="1:1">
      <c r="A652" s="527"/>
    </row>
    <row r="653" spans="1:1">
      <c r="A653" s="527"/>
    </row>
    <row r="654" spans="1:1">
      <c r="A654" s="527"/>
    </row>
    <row r="655" spans="1:1">
      <c r="A655" s="527"/>
    </row>
    <row r="656" spans="1:1">
      <c r="A656" s="527"/>
    </row>
    <row r="657" spans="1:1">
      <c r="A657" s="527"/>
    </row>
    <row r="658" spans="1:1">
      <c r="A658" s="527"/>
    </row>
    <row r="659" spans="1:1">
      <c r="A659" s="527"/>
    </row>
    <row r="660" spans="1:1">
      <c r="A660" s="527"/>
    </row>
    <row r="661" spans="1:1">
      <c r="A661" s="527"/>
    </row>
    <row r="662" spans="1:1">
      <c r="A662" s="527"/>
    </row>
    <row r="663" spans="1:1">
      <c r="A663" s="527"/>
    </row>
    <row r="664" spans="1:1">
      <c r="A664" s="527"/>
    </row>
    <row r="665" spans="1:1">
      <c r="A665" s="527"/>
    </row>
    <row r="666" spans="1:1">
      <c r="A666" s="527"/>
    </row>
    <row r="667" spans="1:1">
      <c r="A667" s="527"/>
    </row>
    <row r="668" spans="1:1">
      <c r="A668" s="527"/>
    </row>
    <row r="669" spans="1:1">
      <c r="A669" s="527"/>
    </row>
    <row r="670" spans="1:1">
      <c r="A670" s="527"/>
    </row>
    <row r="671" spans="1:1">
      <c r="A671" s="527"/>
    </row>
    <row r="672" spans="1:1">
      <c r="A672" s="527"/>
    </row>
    <row r="673" spans="1:1">
      <c r="A673" s="527"/>
    </row>
    <row r="674" spans="1:1">
      <c r="A674" s="527"/>
    </row>
    <row r="675" spans="1:1">
      <c r="A675" s="527"/>
    </row>
    <row r="676" spans="1:1">
      <c r="A676" s="527"/>
    </row>
    <row r="677" spans="1:1">
      <c r="A677" s="527"/>
    </row>
    <row r="678" spans="1:1">
      <c r="A678" s="527"/>
    </row>
    <row r="679" spans="1:1">
      <c r="A679" s="527"/>
    </row>
    <row r="680" spans="1:1">
      <c r="A680" s="527"/>
    </row>
    <row r="681" spans="1:1">
      <c r="A681" s="527"/>
    </row>
    <row r="682" spans="1:1">
      <c r="A682" s="527"/>
    </row>
    <row r="683" spans="1:1">
      <c r="A683" s="527"/>
    </row>
    <row r="684" spans="1:1">
      <c r="A684" s="527"/>
    </row>
    <row r="685" spans="1:1">
      <c r="A685" s="527"/>
    </row>
    <row r="686" spans="1:1">
      <c r="A686" s="527"/>
    </row>
    <row r="687" spans="1:1">
      <c r="A687" s="527"/>
    </row>
    <row r="688" spans="1:1">
      <c r="A688" s="527"/>
    </row>
    <row r="689" spans="1:1">
      <c r="A689" s="527"/>
    </row>
    <row r="690" spans="1:1">
      <c r="A690" s="527"/>
    </row>
    <row r="691" spans="1:1">
      <c r="A691" s="527"/>
    </row>
    <row r="692" spans="1:1">
      <c r="A692" s="527"/>
    </row>
    <row r="693" spans="1:1">
      <c r="A693" s="527"/>
    </row>
    <row r="694" spans="1:1">
      <c r="A694" s="527"/>
    </row>
    <row r="695" spans="1:1">
      <c r="A695" s="527"/>
    </row>
    <row r="696" spans="1:1">
      <c r="A696" s="527"/>
    </row>
    <row r="697" spans="1:1">
      <c r="A697" s="527"/>
    </row>
    <row r="698" spans="1:1">
      <c r="A698" s="527"/>
    </row>
    <row r="699" spans="1:1">
      <c r="A699" s="527"/>
    </row>
    <row r="700" spans="1:1">
      <c r="A700" s="527"/>
    </row>
    <row r="701" spans="1:1">
      <c r="A701" s="527"/>
    </row>
    <row r="702" spans="1:1">
      <c r="A702" s="527"/>
    </row>
    <row r="703" spans="1:1">
      <c r="A703" s="527"/>
    </row>
    <row r="704" spans="1:1">
      <c r="A704" s="527"/>
    </row>
    <row r="705" spans="1:1">
      <c r="A705" s="527"/>
    </row>
    <row r="706" spans="1:1">
      <c r="A706" s="527"/>
    </row>
    <row r="707" spans="1:1">
      <c r="A707" s="527"/>
    </row>
    <row r="708" spans="1:1">
      <c r="A708" s="527"/>
    </row>
    <row r="709" spans="1:1">
      <c r="A709" s="527"/>
    </row>
    <row r="710" spans="1:1">
      <c r="A710" s="527"/>
    </row>
    <row r="711" spans="1:1">
      <c r="A711" s="527"/>
    </row>
    <row r="712" spans="1:1">
      <c r="A712" s="527"/>
    </row>
    <row r="713" spans="1:1">
      <c r="A713" s="527"/>
    </row>
    <row r="714" spans="1:1">
      <c r="A714" s="527"/>
    </row>
    <row r="715" spans="1:1">
      <c r="A715" s="527"/>
    </row>
    <row r="716" spans="1:1">
      <c r="A716" s="527"/>
    </row>
    <row r="717" spans="1:1">
      <c r="A717" s="527"/>
    </row>
    <row r="718" spans="1:1">
      <c r="A718" s="527"/>
    </row>
    <row r="719" spans="1:1">
      <c r="A719" s="527"/>
    </row>
    <row r="720" spans="1:1">
      <c r="A720" s="527"/>
    </row>
    <row r="721" spans="1:1">
      <c r="A721" s="527"/>
    </row>
    <row r="722" spans="1:1">
      <c r="A722" s="527"/>
    </row>
    <row r="723" spans="1:1">
      <c r="A723" s="527"/>
    </row>
    <row r="724" spans="1:1">
      <c r="A724" s="527"/>
    </row>
    <row r="725" spans="1:1">
      <c r="A725" s="527"/>
    </row>
    <row r="726" spans="1:1">
      <c r="A726" s="527"/>
    </row>
    <row r="727" spans="1:1">
      <c r="A727" s="527"/>
    </row>
    <row r="728" spans="1:1">
      <c r="A728" s="527"/>
    </row>
    <row r="729" spans="1:1">
      <c r="A729" s="527"/>
    </row>
    <row r="730" spans="1:1">
      <c r="A730" s="527"/>
    </row>
    <row r="731" spans="1:1">
      <c r="A731" s="527"/>
    </row>
    <row r="732" spans="1:1">
      <c r="A732" s="527"/>
    </row>
    <row r="733" spans="1:1">
      <c r="A733" s="527"/>
    </row>
    <row r="734" spans="1:1">
      <c r="A734" s="527"/>
    </row>
    <row r="735" spans="1:1">
      <c r="A735" s="527"/>
    </row>
    <row r="736" spans="1:1">
      <c r="A736" s="527"/>
    </row>
    <row r="737" spans="1:1">
      <c r="A737" s="527"/>
    </row>
    <row r="738" spans="1:1">
      <c r="A738" s="527"/>
    </row>
    <row r="739" spans="1:1">
      <c r="A739" s="527"/>
    </row>
    <row r="740" spans="1:1">
      <c r="A740" s="527"/>
    </row>
    <row r="741" spans="1:1">
      <c r="A741" s="527"/>
    </row>
    <row r="742" spans="1:1">
      <c r="A742" s="527"/>
    </row>
    <row r="743" spans="1:1">
      <c r="A743" s="527"/>
    </row>
    <row r="744" spans="1:1">
      <c r="A744" s="527"/>
    </row>
    <row r="745" spans="1:1">
      <c r="A745" s="527"/>
    </row>
    <row r="746" spans="1:1">
      <c r="A746" s="527"/>
    </row>
    <row r="747" spans="1:1">
      <c r="A747" s="527"/>
    </row>
    <row r="748" spans="1:1">
      <c r="A748" s="527"/>
    </row>
    <row r="749" spans="1:1">
      <c r="A749" s="527"/>
    </row>
    <row r="750" spans="1:1">
      <c r="A750" s="527"/>
    </row>
    <row r="751" spans="1:1">
      <c r="A751" s="527"/>
    </row>
    <row r="752" spans="1:1">
      <c r="A752" s="527"/>
    </row>
    <row r="753" spans="1:1">
      <c r="A753" s="527"/>
    </row>
    <row r="754" spans="1:1">
      <c r="A754" s="527"/>
    </row>
    <row r="755" spans="1:1">
      <c r="A755" s="527"/>
    </row>
    <row r="756" spans="1:1">
      <c r="A756" s="527"/>
    </row>
    <row r="757" spans="1:1">
      <c r="A757" s="527"/>
    </row>
    <row r="758" spans="1:1">
      <c r="A758" s="527"/>
    </row>
    <row r="759" spans="1:1">
      <c r="A759" s="527"/>
    </row>
    <row r="760" spans="1:1">
      <c r="A760" s="527"/>
    </row>
    <row r="761" spans="1:1">
      <c r="A761" s="527"/>
    </row>
    <row r="762" spans="1:1">
      <c r="A762" s="527"/>
    </row>
    <row r="763" spans="1:1">
      <c r="A763" s="527"/>
    </row>
    <row r="764" spans="1:1">
      <c r="A764" s="527"/>
    </row>
    <row r="765" spans="1:1">
      <c r="A765" s="527"/>
    </row>
    <row r="766" spans="1:1">
      <c r="A766" s="527"/>
    </row>
    <row r="767" spans="1:1">
      <c r="A767" s="527"/>
    </row>
    <row r="768" spans="1:1">
      <c r="A768" s="527"/>
    </row>
    <row r="769" spans="1:1">
      <c r="A769" s="527"/>
    </row>
    <row r="770" spans="1:1">
      <c r="A770" s="527"/>
    </row>
    <row r="771" spans="1:1">
      <c r="A771" s="527"/>
    </row>
    <row r="772" spans="1:1">
      <c r="A772" s="527"/>
    </row>
    <row r="773" spans="1:1">
      <c r="A773" s="527"/>
    </row>
    <row r="774" spans="1:1">
      <c r="A774" s="527"/>
    </row>
    <row r="775" spans="1:1">
      <c r="A775" s="527"/>
    </row>
    <row r="776" spans="1:1">
      <c r="A776" s="527"/>
    </row>
    <row r="777" spans="1:1">
      <c r="A777" s="527"/>
    </row>
    <row r="778" spans="1:1">
      <c r="A778" s="527"/>
    </row>
    <row r="779" spans="1:1">
      <c r="A779" s="527"/>
    </row>
    <row r="780" spans="1:1">
      <c r="A780" s="527"/>
    </row>
    <row r="781" spans="1:1">
      <c r="A781" s="527"/>
    </row>
    <row r="782" spans="1:1">
      <c r="A782" s="527"/>
    </row>
    <row r="783" spans="1:1">
      <c r="A783" s="527"/>
    </row>
    <row r="784" spans="1:1">
      <c r="A784" s="527"/>
    </row>
    <row r="785" spans="1:1">
      <c r="A785" s="527"/>
    </row>
    <row r="786" spans="1:1">
      <c r="A786" s="527"/>
    </row>
    <row r="787" spans="1:1">
      <c r="A787" s="527"/>
    </row>
    <row r="788" spans="1:1">
      <c r="A788" s="527"/>
    </row>
    <row r="789" spans="1:1">
      <c r="A789" s="527"/>
    </row>
    <row r="790" spans="1:1">
      <c r="A790" s="527"/>
    </row>
    <row r="791" spans="1:1">
      <c r="A791" s="527"/>
    </row>
    <row r="792" spans="1:1">
      <c r="A792" s="527"/>
    </row>
    <row r="793" spans="1:1">
      <c r="A793" s="527"/>
    </row>
    <row r="794" spans="1:1">
      <c r="A794" s="527"/>
    </row>
    <row r="795" spans="1:1">
      <c r="A795" s="527"/>
    </row>
    <row r="796" spans="1:1">
      <c r="A796" s="527"/>
    </row>
    <row r="797" spans="1:1">
      <c r="A797" s="527"/>
    </row>
    <row r="798" spans="1:1">
      <c r="A798" s="527"/>
    </row>
    <row r="799" spans="1:1">
      <c r="A799" s="527"/>
    </row>
    <row r="800" spans="1:1">
      <c r="A800" s="527"/>
    </row>
    <row r="801" spans="1:1">
      <c r="A801" s="527"/>
    </row>
    <row r="802" spans="1:1">
      <c r="A802" s="527"/>
    </row>
    <row r="803" spans="1:1">
      <c r="A803" s="527"/>
    </row>
    <row r="804" spans="1:1">
      <c r="A804" s="527"/>
    </row>
    <row r="805" spans="1:1">
      <c r="A805" s="527"/>
    </row>
    <row r="806" spans="1:1">
      <c r="A806" s="527"/>
    </row>
    <row r="807" spans="1:1">
      <c r="A807" s="527"/>
    </row>
    <row r="808" spans="1:1">
      <c r="A808" s="527"/>
    </row>
    <row r="809" spans="1:1">
      <c r="A809" s="527"/>
    </row>
    <row r="810" spans="1:1">
      <c r="A810" s="527"/>
    </row>
    <row r="811" spans="1:1">
      <c r="A811" s="527"/>
    </row>
    <row r="812" spans="1:1">
      <c r="A812" s="527"/>
    </row>
    <row r="813" spans="1:1">
      <c r="A813" s="527"/>
    </row>
    <row r="814" spans="1:1">
      <c r="A814" s="527"/>
    </row>
    <row r="815" spans="1:1">
      <c r="A815" s="527"/>
    </row>
    <row r="816" spans="1:1">
      <c r="A816" s="527"/>
    </row>
    <row r="817" spans="1:1">
      <c r="A817" s="527"/>
    </row>
    <row r="818" spans="1:1">
      <c r="A818" s="527"/>
    </row>
    <row r="819" spans="1:1">
      <c r="A819" s="527"/>
    </row>
    <row r="820" spans="1:1">
      <c r="A820" s="527"/>
    </row>
    <row r="821" spans="1:1">
      <c r="A821" s="527"/>
    </row>
    <row r="822" spans="1:1">
      <c r="A822" s="527"/>
    </row>
    <row r="823" spans="1:1">
      <c r="A823" s="527"/>
    </row>
    <row r="824" spans="1:1">
      <c r="A824" s="527"/>
    </row>
    <row r="825" spans="1:1">
      <c r="A825" s="527"/>
    </row>
    <row r="826" spans="1:1">
      <c r="A826" s="527"/>
    </row>
    <row r="827" spans="1:1">
      <c r="A827" s="527"/>
    </row>
    <row r="828" spans="1:1">
      <c r="A828" s="527"/>
    </row>
    <row r="829" spans="1:1">
      <c r="A829" s="527"/>
    </row>
    <row r="830" spans="1:1">
      <c r="A830" s="527"/>
    </row>
    <row r="831" spans="1:1">
      <c r="A831" s="527"/>
    </row>
    <row r="832" spans="1:1">
      <c r="A832" s="527"/>
    </row>
    <row r="833" spans="1:1">
      <c r="A833" s="527"/>
    </row>
    <row r="834" spans="1:1">
      <c r="A834" s="527"/>
    </row>
    <row r="835" spans="1:1">
      <c r="A835" s="527"/>
    </row>
    <row r="836" spans="1:1">
      <c r="A836" s="527"/>
    </row>
    <row r="837" spans="1:1">
      <c r="A837" s="527"/>
    </row>
    <row r="838" spans="1:1">
      <c r="A838" s="527"/>
    </row>
    <row r="839" spans="1:1">
      <c r="A839" s="527"/>
    </row>
    <row r="840" spans="1:1">
      <c r="A840" s="527"/>
    </row>
    <row r="841" spans="1:1">
      <c r="A841" s="527"/>
    </row>
    <row r="842" spans="1:1">
      <c r="A842" s="527"/>
    </row>
    <row r="843" spans="1:1">
      <c r="A843" s="527"/>
    </row>
    <row r="844" spans="1:1">
      <c r="A844" s="527"/>
    </row>
    <row r="845" spans="1:1">
      <c r="A845" s="527"/>
    </row>
    <row r="846" spans="1:1">
      <c r="A846" s="527"/>
    </row>
    <row r="847" spans="1:1">
      <c r="A847" s="527"/>
    </row>
    <row r="848" spans="1:1">
      <c r="A848" s="527"/>
    </row>
    <row r="849" spans="1:1">
      <c r="A849" s="527"/>
    </row>
    <row r="850" spans="1:1">
      <c r="A850" s="527"/>
    </row>
    <row r="851" spans="1:1">
      <c r="A851" s="527"/>
    </row>
    <row r="852" spans="1:1">
      <c r="A852" s="527"/>
    </row>
    <row r="853" spans="1:1">
      <c r="A853" s="527"/>
    </row>
    <row r="854" spans="1:1">
      <c r="A854" s="527"/>
    </row>
    <row r="855" spans="1:1">
      <c r="A855" s="527"/>
    </row>
    <row r="856" spans="1:1">
      <c r="A856" s="527"/>
    </row>
    <row r="857" spans="1:1">
      <c r="A857" s="527"/>
    </row>
    <row r="858" spans="1:1">
      <c r="A858" s="527"/>
    </row>
    <row r="859" spans="1:1">
      <c r="A859" s="527"/>
    </row>
    <row r="860" spans="1:1">
      <c r="A860" s="527"/>
    </row>
    <row r="861" spans="1:1">
      <c r="A861" s="527"/>
    </row>
    <row r="862" spans="1:1">
      <c r="A862" s="527"/>
    </row>
    <row r="863" spans="1:1">
      <c r="A863" s="527"/>
    </row>
    <row r="864" spans="1:1">
      <c r="A864" s="527"/>
    </row>
    <row r="865" spans="1:1">
      <c r="A865" s="527"/>
    </row>
    <row r="866" spans="1:1">
      <c r="A866" s="527"/>
    </row>
    <row r="867" spans="1:1">
      <c r="A867" s="527"/>
    </row>
    <row r="868" spans="1:1">
      <c r="A868" s="527"/>
    </row>
    <row r="869" spans="1:1">
      <c r="A869" s="527"/>
    </row>
    <row r="870" spans="1:1">
      <c r="A870" s="527"/>
    </row>
    <row r="871" spans="1:1">
      <c r="A871" s="527"/>
    </row>
    <row r="872" spans="1:1">
      <c r="A872" s="527"/>
    </row>
    <row r="873" spans="1:1">
      <c r="A873" s="527"/>
    </row>
    <row r="874" spans="1:1">
      <c r="A874" s="527"/>
    </row>
    <row r="875" spans="1:1">
      <c r="A875" s="527"/>
    </row>
    <row r="876" spans="1:1">
      <c r="A876" s="527"/>
    </row>
    <row r="877" spans="1:1">
      <c r="A877" s="527"/>
    </row>
    <row r="878" spans="1:1">
      <c r="A878" s="527"/>
    </row>
    <row r="879" spans="1:1">
      <c r="A879" s="527"/>
    </row>
    <row r="880" spans="1:1">
      <c r="A880" s="527"/>
    </row>
    <row r="881" spans="1:1">
      <c r="A881" s="527"/>
    </row>
    <row r="882" spans="1:1">
      <c r="A882" s="527"/>
    </row>
    <row r="883" spans="1:1">
      <c r="A883" s="527"/>
    </row>
    <row r="884" spans="1:1">
      <c r="A884" s="527"/>
    </row>
    <row r="885" spans="1:1">
      <c r="A885" s="527"/>
    </row>
    <row r="886" spans="1:1">
      <c r="A886" s="527"/>
    </row>
    <row r="887" spans="1:1">
      <c r="A887" s="527"/>
    </row>
    <row r="888" spans="1:1">
      <c r="A888" s="527"/>
    </row>
    <row r="889" spans="1:1">
      <c r="A889" s="527"/>
    </row>
    <row r="890" spans="1:1">
      <c r="A890" s="527"/>
    </row>
    <row r="891" spans="1:1">
      <c r="A891" s="527"/>
    </row>
    <row r="892" spans="1:1">
      <c r="A892" s="527"/>
    </row>
    <row r="893" spans="1:1">
      <c r="A893" s="527"/>
    </row>
    <row r="894" spans="1:1">
      <c r="A894" s="527"/>
    </row>
    <row r="895" spans="1:1">
      <c r="A895" s="527"/>
    </row>
    <row r="896" spans="1:1">
      <c r="A896" s="527"/>
    </row>
    <row r="897" spans="1:1">
      <c r="A897" s="527"/>
    </row>
    <row r="898" spans="1:1">
      <c r="A898" s="527"/>
    </row>
    <row r="899" spans="1:1">
      <c r="A899" s="527"/>
    </row>
    <row r="900" spans="1:1">
      <c r="A900" s="527"/>
    </row>
    <row r="901" spans="1:1">
      <c r="A901" s="527"/>
    </row>
    <row r="902" spans="1:1">
      <c r="A902" s="527"/>
    </row>
    <row r="903" spans="1:1">
      <c r="A903" s="527"/>
    </row>
    <row r="904" spans="1:1">
      <c r="A904" s="527"/>
    </row>
    <row r="905" spans="1:1">
      <c r="A905" s="527"/>
    </row>
    <row r="906" spans="1:1">
      <c r="A906" s="527"/>
    </row>
    <row r="907" spans="1:1">
      <c r="A907" s="527"/>
    </row>
    <row r="908" spans="1:1">
      <c r="A908" s="527"/>
    </row>
    <row r="909" spans="1:1">
      <c r="A909" s="527"/>
    </row>
    <row r="910" spans="1:1">
      <c r="A910" s="527"/>
    </row>
    <row r="911" spans="1:1">
      <c r="A911" s="527"/>
    </row>
    <row r="912" spans="1:1">
      <c r="A912" s="527"/>
    </row>
    <row r="913" spans="1:1">
      <c r="A913" s="527"/>
    </row>
    <row r="914" spans="1:1">
      <c r="A914" s="527"/>
    </row>
    <row r="915" spans="1:1">
      <c r="A915" s="527"/>
    </row>
    <row r="916" spans="1:1">
      <c r="A916" s="527"/>
    </row>
    <row r="917" spans="1:1">
      <c r="A917" s="527"/>
    </row>
    <row r="918" spans="1:1">
      <c r="A918" s="527"/>
    </row>
    <row r="919" spans="1:1">
      <c r="A919" s="527"/>
    </row>
    <row r="920" spans="1:1">
      <c r="A920" s="527"/>
    </row>
    <row r="921" spans="1:1">
      <c r="A921" s="527"/>
    </row>
    <row r="922" spans="1:1">
      <c r="A922" s="527"/>
    </row>
    <row r="923" spans="1:1">
      <c r="A923" s="527"/>
    </row>
    <row r="924" spans="1:1">
      <c r="A924" s="527"/>
    </row>
    <row r="925" spans="1:1">
      <c r="A925" s="527"/>
    </row>
    <row r="926" spans="1:1">
      <c r="A926" s="527"/>
    </row>
    <row r="927" spans="1:1">
      <c r="A927" s="527"/>
    </row>
    <row r="928" spans="1:1">
      <c r="A928" s="527"/>
    </row>
    <row r="929" spans="1:1">
      <c r="A929" s="527"/>
    </row>
    <row r="930" spans="1:1">
      <c r="A930" s="527"/>
    </row>
    <row r="931" spans="1:1">
      <c r="A931" s="527"/>
    </row>
    <row r="932" spans="1:1">
      <c r="A932" s="527"/>
    </row>
    <row r="933" spans="1:1">
      <c r="A933" s="527"/>
    </row>
    <row r="934" spans="1:1">
      <c r="A934" s="527"/>
    </row>
    <row r="935" spans="1:1">
      <c r="A935" s="527"/>
    </row>
    <row r="936" spans="1:1">
      <c r="A936" s="527"/>
    </row>
    <row r="937" spans="1:1">
      <c r="A937" s="527"/>
    </row>
    <row r="938" spans="1:1">
      <c r="A938" s="527"/>
    </row>
    <row r="939" spans="1:1">
      <c r="A939" s="527"/>
    </row>
    <row r="940" spans="1:1">
      <c r="A940" s="527"/>
    </row>
    <row r="941" spans="1:1">
      <c r="A941" s="527"/>
    </row>
    <row r="942" spans="1:1">
      <c r="A942" s="527"/>
    </row>
    <row r="943" spans="1:1">
      <c r="A943" s="527"/>
    </row>
    <row r="944" spans="1:1">
      <c r="A944" s="527"/>
    </row>
    <row r="945" spans="1:1">
      <c r="A945" s="527"/>
    </row>
    <row r="946" spans="1:1">
      <c r="A946" s="527"/>
    </row>
    <row r="947" spans="1:1">
      <c r="A947" s="527"/>
    </row>
    <row r="948" spans="1:1">
      <c r="A948" s="527"/>
    </row>
    <row r="949" spans="1:1">
      <c r="A949" s="527"/>
    </row>
    <row r="950" spans="1:1">
      <c r="A950" s="527"/>
    </row>
    <row r="951" spans="1:1">
      <c r="A951" s="527"/>
    </row>
    <row r="952" spans="1:1">
      <c r="A952" s="527"/>
    </row>
    <row r="953" spans="1:1">
      <c r="A953" s="527"/>
    </row>
    <row r="954" spans="1:1">
      <c r="A954" s="527"/>
    </row>
    <row r="955" spans="1:1">
      <c r="A955" s="527"/>
    </row>
    <row r="956" spans="1:1">
      <c r="A956" s="527"/>
    </row>
    <row r="957" spans="1:1">
      <c r="A957" s="527"/>
    </row>
    <row r="958" spans="1:1">
      <c r="A958" s="527"/>
    </row>
    <row r="959" spans="1:1">
      <c r="A959" s="527"/>
    </row>
    <row r="960" spans="1:1">
      <c r="A960" s="527"/>
    </row>
    <row r="961" spans="1:1">
      <c r="A961" s="527"/>
    </row>
    <row r="962" spans="1:1">
      <c r="A962" s="527"/>
    </row>
    <row r="963" spans="1:1">
      <c r="A963" s="527"/>
    </row>
    <row r="964" spans="1:1">
      <c r="A964" s="527"/>
    </row>
    <row r="965" spans="1:1">
      <c r="A965" s="527"/>
    </row>
    <row r="966" spans="1:1">
      <c r="A966" s="527"/>
    </row>
    <row r="967" spans="1:1">
      <c r="A967" s="527"/>
    </row>
    <row r="968" spans="1:1">
      <c r="A968" s="527"/>
    </row>
    <row r="969" spans="1:1">
      <c r="A969" s="527"/>
    </row>
    <row r="970" spans="1:1">
      <c r="A970" s="527"/>
    </row>
    <row r="971" spans="1:1">
      <c r="A971" s="527"/>
    </row>
    <row r="972" spans="1:1">
      <c r="A972" s="527"/>
    </row>
    <row r="973" spans="1:1">
      <c r="A973" s="527"/>
    </row>
    <row r="974" spans="1:1">
      <c r="A974" s="527"/>
    </row>
    <row r="975" spans="1:1">
      <c r="A975" s="527"/>
    </row>
    <row r="976" spans="1:1">
      <c r="A976" s="527"/>
    </row>
    <row r="977" spans="1:1">
      <c r="A977" s="527"/>
    </row>
    <row r="978" spans="1:1">
      <c r="A978" s="527"/>
    </row>
    <row r="979" spans="1:1">
      <c r="A979" s="527"/>
    </row>
    <row r="980" spans="1:1">
      <c r="A980" s="527"/>
    </row>
    <row r="981" spans="1:1">
      <c r="A981" s="527"/>
    </row>
    <row r="982" spans="1:1">
      <c r="A982" s="527"/>
    </row>
    <row r="983" spans="1:1">
      <c r="A983" s="527"/>
    </row>
    <row r="984" spans="1:1">
      <c r="A984" s="527"/>
    </row>
    <row r="985" spans="1:1">
      <c r="A985" s="527"/>
    </row>
    <row r="986" spans="1:1">
      <c r="A986" s="527"/>
    </row>
    <row r="987" spans="1:1">
      <c r="A987" s="527"/>
    </row>
    <row r="988" spans="1:1">
      <c r="A988" s="527"/>
    </row>
    <row r="989" spans="1:1">
      <c r="A989" s="527"/>
    </row>
    <row r="990" spans="1:1">
      <c r="A990" s="527"/>
    </row>
    <row r="991" spans="1:1">
      <c r="A991" s="527"/>
    </row>
    <row r="992" spans="1:1">
      <c r="A992" s="527"/>
    </row>
    <row r="993" spans="1:1">
      <c r="A993" s="527"/>
    </row>
    <row r="994" spans="1:1">
      <c r="A994" s="527"/>
    </row>
    <row r="995" spans="1:1">
      <c r="A995" s="527"/>
    </row>
    <row r="996" spans="1:1">
      <c r="A996" s="527"/>
    </row>
    <row r="997" spans="1:1">
      <c r="A997" s="527"/>
    </row>
    <row r="998" spans="1:1">
      <c r="A998" s="527"/>
    </row>
    <row r="999" spans="1:1">
      <c r="A999" s="527"/>
    </row>
    <row r="1000" spans="1:1">
      <c r="A1000" s="527"/>
    </row>
    <row r="1001" spans="1:1">
      <c r="A1001" s="527"/>
    </row>
    <row r="1002" spans="1:1">
      <c r="A1002" s="527"/>
    </row>
    <row r="1003" spans="1:1">
      <c r="A1003" s="527"/>
    </row>
    <row r="1004" spans="1:1">
      <c r="A1004" s="527"/>
    </row>
    <row r="1005" spans="1:1">
      <c r="A1005" s="527"/>
    </row>
    <row r="1006" spans="1:1">
      <c r="A1006" s="527"/>
    </row>
    <row r="1007" spans="1:1">
      <c r="A1007" s="527"/>
    </row>
    <row r="1008" spans="1:1">
      <c r="A1008" s="527"/>
    </row>
    <row r="1009" spans="1:1">
      <c r="A1009" s="527"/>
    </row>
    <row r="1010" spans="1:1">
      <c r="A1010" s="527"/>
    </row>
    <row r="1011" spans="1:1">
      <c r="A1011" s="527"/>
    </row>
    <row r="1012" spans="1:1">
      <c r="A1012" s="527"/>
    </row>
    <row r="1013" spans="1:1">
      <c r="A1013" s="527"/>
    </row>
    <row r="1014" spans="1:1">
      <c r="A1014" s="527"/>
    </row>
    <row r="1015" spans="1:1">
      <c r="A1015" s="527"/>
    </row>
    <row r="1016" spans="1:1">
      <c r="A1016" s="527"/>
    </row>
    <row r="1017" spans="1:1">
      <c r="A1017" s="527"/>
    </row>
    <row r="1018" spans="1:1">
      <c r="A1018" s="527"/>
    </row>
    <row r="1019" spans="1:1">
      <c r="A1019" s="527"/>
    </row>
    <row r="1020" spans="1:1">
      <c r="A1020" s="527"/>
    </row>
    <row r="1021" spans="1:1">
      <c r="A1021" s="527"/>
    </row>
    <row r="1022" spans="1:1">
      <c r="A1022" s="527"/>
    </row>
    <row r="1023" spans="1:1">
      <c r="A1023" s="527"/>
    </row>
    <row r="1024" spans="1:1">
      <c r="A1024" s="527"/>
    </row>
    <row r="1025" spans="1:1">
      <c r="A1025" s="527"/>
    </row>
    <row r="1026" spans="1:1">
      <c r="A1026" s="527"/>
    </row>
    <row r="1027" spans="1:1">
      <c r="A1027" s="527"/>
    </row>
    <row r="1028" spans="1:1">
      <c r="A1028" s="527"/>
    </row>
    <row r="1029" spans="1:1">
      <c r="A1029" s="527"/>
    </row>
    <row r="1030" spans="1:1">
      <c r="A1030" s="527"/>
    </row>
    <row r="1031" spans="1:1">
      <c r="A1031" s="527"/>
    </row>
    <row r="1032" spans="1:1">
      <c r="A1032" s="527"/>
    </row>
    <row r="1033" spans="1:1">
      <c r="A1033" s="527"/>
    </row>
    <row r="1034" spans="1:1">
      <c r="A1034" s="527"/>
    </row>
    <row r="1035" spans="1:1">
      <c r="A1035" s="527"/>
    </row>
    <row r="1036" spans="1:1">
      <c r="A1036" s="527"/>
    </row>
    <row r="1037" spans="1:1">
      <c r="A1037" s="527"/>
    </row>
    <row r="1038" spans="1:1">
      <c r="A1038" s="527"/>
    </row>
    <row r="1039" spans="1:1">
      <c r="A1039" s="527"/>
    </row>
    <row r="1040" spans="1:1">
      <c r="A1040" s="527"/>
    </row>
    <row r="1041" spans="1:1">
      <c r="A1041" s="527"/>
    </row>
    <row r="1042" spans="1:1">
      <c r="A1042" s="527"/>
    </row>
    <row r="1043" spans="1:1">
      <c r="A1043" s="527"/>
    </row>
    <row r="1044" spans="1:1">
      <c r="A1044" s="527"/>
    </row>
    <row r="1045" spans="1:1">
      <c r="A1045" s="527"/>
    </row>
    <row r="1046" spans="1:1">
      <c r="A1046" s="527"/>
    </row>
    <row r="1047" spans="1:1">
      <c r="A1047" s="527"/>
    </row>
    <row r="1048" spans="1:1">
      <c r="A1048" s="527"/>
    </row>
    <row r="1049" spans="1:1">
      <c r="A1049" s="527"/>
    </row>
    <row r="1050" spans="1:1">
      <c r="A1050" s="527"/>
    </row>
    <row r="1051" spans="1:1">
      <c r="A1051" s="527"/>
    </row>
    <row r="1052" spans="1:1">
      <c r="A1052" s="527"/>
    </row>
    <row r="1053" spans="1:1">
      <c r="A1053" s="527"/>
    </row>
    <row r="1054" spans="1:1">
      <c r="A1054" s="527"/>
    </row>
    <row r="1055" spans="1:1">
      <c r="A1055" s="527"/>
    </row>
    <row r="1056" spans="1:1">
      <c r="A1056" s="527"/>
    </row>
    <row r="1057" spans="1:1">
      <c r="A1057" s="527"/>
    </row>
    <row r="1058" spans="1:1">
      <c r="A1058" s="527"/>
    </row>
    <row r="1059" spans="1:1">
      <c r="A1059" s="527"/>
    </row>
    <row r="1060" spans="1:1">
      <c r="A1060" s="527"/>
    </row>
    <row r="1061" spans="1:1">
      <c r="A1061" s="527"/>
    </row>
    <row r="1062" spans="1:1">
      <c r="A1062" s="527"/>
    </row>
    <row r="1063" spans="1:1">
      <c r="A1063" s="527"/>
    </row>
  </sheetData>
  <mergeCells count="24">
    <mergeCell ref="A40:H40"/>
    <mergeCell ref="A110:H110"/>
    <mergeCell ref="A117:H117"/>
    <mergeCell ref="A75:H75"/>
    <mergeCell ref="A82:H82"/>
    <mergeCell ref="A89:H89"/>
    <mergeCell ref="A96:H96"/>
    <mergeCell ref="A103:H103"/>
    <mergeCell ref="A124:H124"/>
    <mergeCell ref="A68:H68"/>
    <mergeCell ref="A12:H12"/>
    <mergeCell ref="G3:H3"/>
    <mergeCell ref="A5:H5"/>
    <mergeCell ref="C3:C4"/>
    <mergeCell ref="A3:B4"/>
    <mergeCell ref="E3:E4"/>
    <mergeCell ref="D3:D4"/>
    <mergeCell ref="F3:F4"/>
    <mergeCell ref="A47:H47"/>
    <mergeCell ref="A54:H54"/>
    <mergeCell ref="A61:H61"/>
    <mergeCell ref="A19:H19"/>
    <mergeCell ref="A26:H26"/>
    <mergeCell ref="A33:H33"/>
  </mergeCells>
  <pageMargins left="0.7" right="0.7" top="0.75" bottom="0.75" header="0.3" footer="0.3"/>
  <pageSetup paperSize="9" orientation="landscape" r:id="rId1"/>
  <headerFooter differentFirst="1">
    <firstHeader xml:space="preserve">&amp;R&amp;G
</first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zoomScale="60" zoomScaleNormal="70" workbookViewId="0">
      <pane ySplit="3" topLeftCell="A51" activePane="bottomLeft" state="frozen"/>
      <selection pane="bottomLeft" activeCell="A60" sqref="A60"/>
    </sheetView>
  </sheetViews>
  <sheetFormatPr defaultRowHeight="15"/>
  <cols>
    <col min="1" max="1" width="16.7109375" customWidth="1"/>
    <col min="2" max="2" width="18.7109375" customWidth="1"/>
    <col min="3" max="3" width="15.28515625" customWidth="1"/>
    <col min="4" max="4" width="10.85546875" style="13" customWidth="1"/>
    <col min="5" max="5" width="18.140625" style="13" customWidth="1"/>
    <col min="6" max="6" width="14.7109375" style="13" customWidth="1"/>
    <col min="7" max="7" width="30.5703125" customWidth="1"/>
  </cols>
  <sheetData>
    <row r="1" spans="1:7" ht="15.75">
      <c r="A1" s="664" t="s">
        <v>113</v>
      </c>
      <c r="B1" s="664"/>
      <c r="C1" s="664"/>
      <c r="D1" s="664"/>
      <c r="E1" s="664"/>
      <c r="F1" s="664"/>
      <c r="G1" s="664"/>
    </row>
    <row r="2" spans="1:7" ht="15.75">
      <c r="A2" s="47"/>
      <c r="B2" s="47"/>
      <c r="C2" s="47"/>
      <c r="D2" s="47"/>
      <c r="E2" s="47"/>
      <c r="F2" s="47"/>
      <c r="G2" s="47"/>
    </row>
    <row r="3" spans="1:7" ht="63">
      <c r="A3" s="44" t="s">
        <v>114</v>
      </c>
      <c r="B3" s="44" t="s">
        <v>115</v>
      </c>
      <c r="C3" s="44" t="s">
        <v>116</v>
      </c>
      <c r="D3" s="44" t="s">
        <v>117</v>
      </c>
      <c r="E3" s="44" t="s">
        <v>118</v>
      </c>
      <c r="F3" s="44" t="s">
        <v>32</v>
      </c>
      <c r="G3" s="44" t="s">
        <v>120</v>
      </c>
    </row>
    <row r="4" spans="1:7" s="6" customFormat="1" ht="18.75" customHeight="1">
      <c r="A4" s="708" t="s">
        <v>153</v>
      </c>
      <c r="B4" s="709"/>
      <c r="C4" s="709"/>
      <c r="D4" s="709"/>
      <c r="E4" s="709"/>
      <c r="F4" s="709"/>
      <c r="G4" s="710"/>
    </row>
    <row r="5" spans="1:7" s="6" customFormat="1" ht="78.75">
      <c r="A5" s="66" t="s">
        <v>163</v>
      </c>
      <c r="B5" s="67">
        <v>0</v>
      </c>
      <c r="C5" s="67" t="s">
        <v>164</v>
      </c>
      <c r="D5" s="67">
        <v>260</v>
      </c>
      <c r="E5" s="67">
        <v>5</v>
      </c>
      <c r="F5" s="67">
        <v>120</v>
      </c>
      <c r="G5" s="68" t="s">
        <v>165</v>
      </c>
    </row>
    <row r="6" spans="1:7" ht="15.75" customHeight="1">
      <c r="A6" s="708" t="s">
        <v>186</v>
      </c>
      <c r="B6" s="709"/>
      <c r="C6" s="709"/>
      <c r="D6" s="709"/>
      <c r="E6" s="709"/>
      <c r="F6" s="709"/>
      <c r="G6" s="710"/>
    </row>
    <row r="7" spans="1:7" ht="78.75">
      <c r="A7" s="96" t="s">
        <v>201</v>
      </c>
      <c r="B7" s="96" t="s">
        <v>202</v>
      </c>
      <c r="C7" s="97">
        <v>38106</v>
      </c>
      <c r="D7" s="112">
        <v>50</v>
      </c>
      <c r="E7" s="112">
        <v>0</v>
      </c>
      <c r="F7" s="265">
        <v>0</v>
      </c>
      <c r="G7" s="96" t="s">
        <v>203</v>
      </c>
    </row>
    <row r="8" spans="1:7" ht="15.75">
      <c r="A8" s="711" t="s">
        <v>283</v>
      </c>
      <c r="B8" s="712"/>
      <c r="C8" s="712"/>
      <c r="D8" s="712"/>
      <c r="E8" s="712"/>
      <c r="F8" s="712"/>
      <c r="G8" s="713"/>
    </row>
    <row r="9" spans="1:7" ht="206.25">
      <c r="A9" s="115" t="s">
        <v>287</v>
      </c>
      <c r="C9" s="115" t="s">
        <v>288</v>
      </c>
      <c r="D9" s="115">
        <v>48</v>
      </c>
      <c r="E9" s="116">
        <v>2</v>
      </c>
      <c r="F9" s="116">
        <v>4</v>
      </c>
      <c r="G9" s="117" t="s">
        <v>532</v>
      </c>
    </row>
    <row r="10" spans="1:7" ht="318.75">
      <c r="A10" s="115" t="s">
        <v>289</v>
      </c>
      <c r="C10" s="115" t="s">
        <v>290</v>
      </c>
      <c r="D10" s="118">
        <v>12</v>
      </c>
      <c r="E10" s="119">
        <v>0</v>
      </c>
      <c r="F10" s="119">
        <v>0</v>
      </c>
      <c r="G10" s="117" t="s">
        <v>533</v>
      </c>
    </row>
    <row r="11" spans="1:7" ht="187.5">
      <c r="A11" s="120" t="s">
        <v>291</v>
      </c>
      <c r="B11" s="121" t="s">
        <v>292</v>
      </c>
      <c r="C11" s="122" t="s">
        <v>293</v>
      </c>
      <c r="D11" s="118">
        <v>12</v>
      </c>
      <c r="E11" s="119">
        <v>0</v>
      </c>
      <c r="F11" s="119">
        <v>0</v>
      </c>
      <c r="G11" s="117" t="s">
        <v>294</v>
      </c>
    </row>
    <row r="12" spans="1:7" ht="281.25">
      <c r="A12" s="115" t="s">
        <v>295</v>
      </c>
      <c r="B12" s="123" t="s">
        <v>296</v>
      </c>
      <c r="C12" s="115" t="s">
        <v>297</v>
      </c>
      <c r="D12" s="124">
        <v>6</v>
      </c>
      <c r="E12" s="119">
        <v>0</v>
      </c>
      <c r="F12" s="119">
        <v>0</v>
      </c>
      <c r="G12" s="115" t="s">
        <v>298</v>
      </c>
    </row>
    <row r="13" spans="1:7" ht="168.75">
      <c r="A13" s="115" t="s">
        <v>299</v>
      </c>
      <c r="C13" s="123" t="s">
        <v>300</v>
      </c>
      <c r="D13" s="124">
        <v>7</v>
      </c>
      <c r="E13" s="119">
        <v>0</v>
      </c>
      <c r="F13" s="119">
        <v>0</v>
      </c>
      <c r="G13" s="115" t="s">
        <v>534</v>
      </c>
    </row>
    <row r="14" spans="1:7" ht="168.75">
      <c r="A14" s="125" t="s">
        <v>301</v>
      </c>
      <c r="C14" s="126" t="s">
        <v>302</v>
      </c>
      <c r="D14" s="127">
        <v>15</v>
      </c>
      <c r="E14" s="127">
        <v>1</v>
      </c>
      <c r="F14" s="127">
        <v>2</v>
      </c>
      <c r="G14" s="128" t="s">
        <v>535</v>
      </c>
    </row>
    <row r="15" spans="1:7" ht="225">
      <c r="A15" s="125" t="s">
        <v>303</v>
      </c>
      <c r="B15" s="126" t="s">
        <v>304</v>
      </c>
      <c r="C15" s="125" t="s">
        <v>305</v>
      </c>
      <c r="D15" s="127">
        <v>3</v>
      </c>
      <c r="E15" s="116"/>
      <c r="F15" s="116"/>
      <c r="G15" s="115" t="s">
        <v>306</v>
      </c>
    </row>
    <row r="16" spans="1:7" ht="187.5">
      <c r="A16" s="125" t="s">
        <v>307</v>
      </c>
      <c r="C16" s="126" t="s">
        <v>308</v>
      </c>
      <c r="D16" s="127">
        <v>7</v>
      </c>
      <c r="E16" s="116">
        <v>1</v>
      </c>
      <c r="F16" s="116">
        <v>1</v>
      </c>
      <c r="G16" s="115" t="s">
        <v>536</v>
      </c>
    </row>
    <row r="17" spans="1:7" ht="225">
      <c r="A17" s="125" t="s">
        <v>309</v>
      </c>
      <c r="C17" s="126" t="s">
        <v>310</v>
      </c>
      <c r="D17" s="127">
        <v>20</v>
      </c>
      <c r="E17" s="119">
        <v>0</v>
      </c>
      <c r="F17" s="119">
        <v>0</v>
      </c>
      <c r="G17" s="115" t="s">
        <v>537</v>
      </c>
    </row>
    <row r="18" spans="1:7" ht="206.25">
      <c r="A18" s="125" t="s">
        <v>311</v>
      </c>
      <c r="B18" s="126" t="s">
        <v>312</v>
      </c>
      <c r="C18" s="125" t="s">
        <v>313</v>
      </c>
      <c r="D18" s="127">
        <v>30</v>
      </c>
      <c r="E18" s="127">
        <v>1</v>
      </c>
      <c r="F18" s="127">
        <v>1</v>
      </c>
      <c r="G18" s="115" t="s">
        <v>314</v>
      </c>
    </row>
    <row r="19" spans="1:7" ht="206.25">
      <c r="A19" s="125" t="s">
        <v>315</v>
      </c>
      <c r="C19" s="115" t="s">
        <v>316</v>
      </c>
      <c r="D19" s="127">
        <v>20</v>
      </c>
      <c r="E19" s="127">
        <v>3</v>
      </c>
      <c r="F19" s="127">
        <v>75</v>
      </c>
      <c r="G19" s="115" t="s">
        <v>538</v>
      </c>
    </row>
    <row r="20" spans="1:7" ht="225">
      <c r="A20" s="125" t="s">
        <v>317</v>
      </c>
      <c r="C20" s="129" t="s">
        <v>318</v>
      </c>
      <c r="D20" s="127">
        <v>3</v>
      </c>
      <c r="E20" s="119">
        <v>0</v>
      </c>
      <c r="F20" s="119">
        <v>0</v>
      </c>
      <c r="G20" s="115" t="s">
        <v>539</v>
      </c>
    </row>
    <row r="21" spans="1:7" ht="15.75">
      <c r="A21" s="708" t="s">
        <v>333</v>
      </c>
      <c r="B21" s="709"/>
      <c r="C21" s="709"/>
      <c r="D21" s="709"/>
      <c r="E21" s="709"/>
      <c r="F21" s="709"/>
      <c r="G21" s="710"/>
    </row>
    <row r="22" spans="1:7" ht="15.75">
      <c r="A22" s="66">
        <v>0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</row>
    <row r="23" spans="1:7" ht="15.75">
      <c r="A23" s="708" t="s">
        <v>399</v>
      </c>
      <c r="B23" s="709"/>
      <c r="C23" s="709"/>
      <c r="D23" s="709"/>
      <c r="E23" s="709"/>
      <c r="F23" s="709"/>
      <c r="G23" s="710"/>
    </row>
    <row r="24" spans="1:7" ht="15.75">
      <c r="A24" s="66">
        <v>0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</row>
    <row r="25" spans="1:7" ht="15.75" customHeight="1">
      <c r="A25" s="708" t="s">
        <v>409</v>
      </c>
      <c r="B25" s="709"/>
      <c r="C25" s="709"/>
      <c r="D25" s="709"/>
      <c r="E25" s="709"/>
      <c r="F25" s="709"/>
      <c r="G25" s="710"/>
    </row>
    <row r="26" spans="1:7" ht="15.75">
      <c r="A26" s="177">
        <v>0</v>
      </c>
      <c r="B26" s="185">
        <v>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</row>
    <row r="27" spans="1:7" ht="15.75">
      <c r="A27" s="708" t="s">
        <v>421</v>
      </c>
      <c r="B27" s="709"/>
      <c r="C27" s="709"/>
      <c r="D27" s="709"/>
      <c r="E27" s="709"/>
      <c r="F27" s="709"/>
      <c r="G27" s="710"/>
    </row>
    <row r="28" spans="1:7" ht="15.75">
      <c r="A28" s="177">
        <v>0</v>
      </c>
      <c r="B28" s="185">
        <v>0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</row>
    <row r="29" spans="1:7" ht="15.75" customHeight="1">
      <c r="A29" s="711" t="s">
        <v>480</v>
      </c>
      <c r="B29" s="712"/>
      <c r="C29" s="712"/>
      <c r="D29" s="712"/>
      <c r="E29" s="712"/>
      <c r="F29" s="712"/>
      <c r="G29" s="713"/>
    </row>
    <row r="30" spans="1:7" ht="31.5">
      <c r="A30" s="96" t="s">
        <v>485</v>
      </c>
      <c r="B30" s="230" t="s">
        <v>486</v>
      </c>
      <c r="C30" s="231">
        <v>42708</v>
      </c>
      <c r="D30" s="185">
        <v>27</v>
      </c>
      <c r="E30" s="232">
        <v>0</v>
      </c>
      <c r="F30" s="185">
        <v>0</v>
      </c>
      <c r="G30" s="185" t="s">
        <v>487</v>
      </c>
    </row>
    <row r="31" spans="1:7" ht="15.75">
      <c r="A31" s="708" t="s">
        <v>498</v>
      </c>
      <c r="B31" s="709"/>
      <c r="C31" s="709"/>
      <c r="D31" s="709"/>
      <c r="E31" s="709"/>
      <c r="F31" s="709"/>
      <c r="G31" s="710"/>
    </row>
    <row r="32" spans="1:7" ht="15.75">
      <c r="A32" s="177">
        <v>0</v>
      </c>
      <c r="B32" s="185">
        <v>0</v>
      </c>
      <c r="C32" s="185"/>
      <c r="D32" s="185">
        <v>0</v>
      </c>
      <c r="E32" s="185">
        <v>0</v>
      </c>
      <c r="F32" s="185">
        <v>0</v>
      </c>
      <c r="G32" s="185">
        <v>0</v>
      </c>
    </row>
    <row r="33" spans="1:7">
      <c r="A33" s="701" t="s">
        <v>515</v>
      </c>
      <c r="B33" s="636"/>
      <c r="C33" s="636"/>
      <c r="D33" s="636"/>
      <c r="E33" s="636"/>
      <c r="F33" s="636"/>
      <c r="G33" s="637"/>
    </row>
    <row r="34" spans="1:7" ht="189">
      <c r="A34" s="241" t="s">
        <v>526</v>
      </c>
      <c r="B34" s="241" t="s">
        <v>527</v>
      </c>
      <c r="C34" s="263">
        <v>42641</v>
      </c>
      <c r="D34" s="243">
        <v>50</v>
      </c>
      <c r="E34" s="264">
        <v>0</v>
      </c>
      <c r="F34" s="264">
        <v>0</v>
      </c>
      <c r="G34" s="241" t="s">
        <v>528</v>
      </c>
    </row>
    <row r="35" spans="1:7" ht="204.75">
      <c r="A35" s="241" t="s">
        <v>529</v>
      </c>
      <c r="B35" s="241" t="s">
        <v>530</v>
      </c>
      <c r="C35" s="263">
        <v>42898</v>
      </c>
      <c r="D35" s="243">
        <v>10</v>
      </c>
      <c r="E35" s="243">
        <v>3</v>
      </c>
      <c r="F35" s="243">
        <v>80</v>
      </c>
      <c r="G35" s="241" t="s">
        <v>531</v>
      </c>
    </row>
    <row r="36" spans="1:7" ht="16.5" customHeight="1" thickBot="1">
      <c r="A36" s="708" t="s">
        <v>552</v>
      </c>
      <c r="B36" s="714"/>
      <c r="C36" s="714"/>
      <c r="D36" s="714"/>
      <c r="E36" s="714"/>
      <c r="F36" s="714"/>
      <c r="G36" s="710"/>
    </row>
    <row r="37" spans="1:7" ht="16.5" thickBot="1">
      <c r="A37" s="288">
        <v>0</v>
      </c>
      <c r="B37" s="289">
        <v>0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</row>
    <row r="38" spans="1:7" ht="15.75">
      <c r="A38" s="708" t="s">
        <v>588</v>
      </c>
      <c r="B38" s="714"/>
      <c r="C38" s="714"/>
      <c r="D38" s="714"/>
      <c r="E38" s="714"/>
      <c r="F38" s="714"/>
      <c r="G38" s="710"/>
    </row>
    <row r="39" spans="1:7" ht="94.5">
      <c r="A39" s="288" t="s">
        <v>608</v>
      </c>
      <c r="B39" s="288" t="s">
        <v>609</v>
      </c>
      <c r="C39" s="307" t="s">
        <v>610</v>
      </c>
      <c r="D39" s="308">
        <v>30</v>
      </c>
      <c r="E39" s="309">
        <v>7</v>
      </c>
      <c r="F39" s="309">
        <v>91</v>
      </c>
      <c r="G39" s="288" t="s">
        <v>611</v>
      </c>
    </row>
    <row r="40" spans="1:7" ht="15.75">
      <c r="A40" s="708" t="s">
        <v>622</v>
      </c>
      <c r="B40" s="714"/>
      <c r="C40" s="714"/>
      <c r="D40" s="714"/>
      <c r="E40" s="714"/>
      <c r="F40" s="714"/>
      <c r="G40" s="710"/>
    </row>
    <row r="41" spans="1:7" ht="15.75">
      <c r="A41" s="177">
        <v>0</v>
      </c>
      <c r="B41" s="185">
        <v>0</v>
      </c>
      <c r="C41" s="185">
        <v>0</v>
      </c>
      <c r="D41" s="185">
        <v>0</v>
      </c>
      <c r="E41" s="185">
        <v>0</v>
      </c>
      <c r="F41" s="185">
        <v>0</v>
      </c>
      <c r="G41" s="185">
        <v>0</v>
      </c>
    </row>
    <row r="42" spans="1:7" ht="15.75" customHeight="1">
      <c r="A42" s="708" t="s">
        <v>642</v>
      </c>
      <c r="B42" s="714"/>
      <c r="C42" s="714"/>
      <c r="D42" s="714"/>
      <c r="E42" s="714"/>
      <c r="F42" s="714"/>
      <c r="G42" s="710"/>
    </row>
    <row r="43" spans="1:7" ht="63">
      <c r="A43" s="177" t="s">
        <v>649</v>
      </c>
      <c r="B43" s="184" t="s">
        <v>650</v>
      </c>
      <c r="C43" s="184" t="s">
        <v>651</v>
      </c>
      <c r="D43" s="186">
        <v>30</v>
      </c>
      <c r="E43" s="186">
        <v>6</v>
      </c>
      <c r="F43" s="186">
        <v>550</v>
      </c>
      <c r="G43" s="184" t="s">
        <v>652</v>
      </c>
    </row>
    <row r="44" spans="1:7" ht="15.75">
      <c r="A44" s="708" t="s">
        <v>740</v>
      </c>
      <c r="B44" s="714"/>
      <c r="C44" s="714"/>
      <c r="D44" s="714"/>
      <c r="E44" s="714"/>
      <c r="F44" s="714"/>
      <c r="G44" s="710"/>
    </row>
    <row r="45" spans="1:7" ht="18.75">
      <c r="A45" s="348">
        <v>0</v>
      </c>
      <c r="B45" s="349">
        <v>0</v>
      </c>
      <c r="C45" s="349">
        <v>0</v>
      </c>
      <c r="D45" s="349">
        <v>0</v>
      </c>
      <c r="E45" s="349">
        <v>0</v>
      </c>
      <c r="F45" s="349">
        <v>0</v>
      </c>
      <c r="G45" s="349">
        <v>0</v>
      </c>
    </row>
    <row r="46" spans="1:7" ht="15.75">
      <c r="A46" s="708" t="s">
        <v>752</v>
      </c>
      <c r="B46" s="714"/>
      <c r="C46" s="714"/>
      <c r="D46" s="714"/>
      <c r="E46" s="714"/>
      <c r="F46" s="714"/>
      <c r="G46" s="710"/>
    </row>
    <row r="47" spans="1:7" ht="63">
      <c r="A47" s="182" t="s">
        <v>755</v>
      </c>
      <c r="B47" s="352" t="s">
        <v>756</v>
      </c>
      <c r="C47" s="182" t="s">
        <v>755</v>
      </c>
      <c r="D47" s="254">
        <v>39</v>
      </c>
      <c r="E47" s="186">
        <v>0</v>
      </c>
      <c r="F47" s="186">
        <v>0</v>
      </c>
      <c r="G47" s="353" t="s">
        <v>757</v>
      </c>
    </row>
    <row r="48" spans="1:7" ht="94.5">
      <c r="A48" s="354" t="s">
        <v>758</v>
      </c>
      <c r="B48" s="355" t="s">
        <v>759</v>
      </c>
      <c r="C48" s="354" t="s">
        <v>758</v>
      </c>
      <c r="D48" s="254">
        <v>99</v>
      </c>
      <c r="E48" s="186">
        <v>10</v>
      </c>
      <c r="F48" s="186">
        <v>100</v>
      </c>
      <c r="G48" s="356" t="s">
        <v>760</v>
      </c>
    </row>
    <row r="49" spans="1:7" ht="78.75">
      <c r="A49" s="337" t="s">
        <v>761</v>
      </c>
      <c r="B49" s="355" t="s">
        <v>762</v>
      </c>
      <c r="C49" s="164" t="s">
        <v>763</v>
      </c>
      <c r="D49" s="254">
        <v>16</v>
      </c>
      <c r="E49" s="186">
        <v>1</v>
      </c>
      <c r="F49" s="186">
        <v>9</v>
      </c>
      <c r="G49" s="357" t="s">
        <v>764</v>
      </c>
    </row>
    <row r="50" spans="1:7" ht="78.75">
      <c r="A50" s="337" t="s">
        <v>765</v>
      </c>
      <c r="B50" s="234" t="s">
        <v>766</v>
      </c>
      <c r="C50" s="69" t="s">
        <v>767</v>
      </c>
      <c r="D50" s="254">
        <v>5</v>
      </c>
      <c r="E50" s="186">
        <v>0</v>
      </c>
      <c r="F50" s="186">
        <v>2</v>
      </c>
      <c r="G50" s="357" t="s">
        <v>768</v>
      </c>
    </row>
    <row r="51" spans="1:7" ht="37.5">
      <c r="A51" s="358" t="s">
        <v>769</v>
      </c>
      <c r="B51" s="359" t="s">
        <v>770</v>
      </c>
      <c r="C51" s="358" t="s">
        <v>769</v>
      </c>
      <c r="D51" s="254">
        <v>79</v>
      </c>
      <c r="E51" s="186">
        <v>1</v>
      </c>
      <c r="F51" s="186">
        <v>16</v>
      </c>
      <c r="G51" s="353" t="s">
        <v>771</v>
      </c>
    </row>
    <row r="52" spans="1:7" ht="78.75">
      <c r="A52" s="328" t="s">
        <v>772</v>
      </c>
      <c r="B52" s="234" t="s">
        <v>773</v>
      </c>
      <c r="C52" s="69" t="s">
        <v>774</v>
      </c>
      <c r="D52" s="254">
        <v>5</v>
      </c>
      <c r="E52" s="186">
        <v>0</v>
      </c>
      <c r="F52" s="186">
        <v>0</v>
      </c>
      <c r="G52" s="357" t="s">
        <v>775</v>
      </c>
    </row>
    <row r="53" spans="1:7" ht="78.75">
      <c r="A53" s="354" t="s">
        <v>776</v>
      </c>
      <c r="B53" s="234" t="s">
        <v>777</v>
      </c>
      <c r="C53" s="69" t="s">
        <v>778</v>
      </c>
      <c r="D53" s="254">
        <v>5</v>
      </c>
      <c r="E53" s="186">
        <v>1</v>
      </c>
      <c r="F53" s="186">
        <v>30</v>
      </c>
      <c r="G53" s="356" t="s">
        <v>779</v>
      </c>
    </row>
    <row r="54" spans="1:7" ht="15.75">
      <c r="A54" s="708" t="s">
        <v>789</v>
      </c>
      <c r="B54" s="714"/>
      <c r="C54" s="714"/>
      <c r="D54" s="714"/>
      <c r="E54" s="714"/>
      <c r="F54" s="714"/>
      <c r="G54" s="710"/>
    </row>
    <row r="55" spans="1:7" ht="30">
      <c r="A55" s="370" t="s">
        <v>796</v>
      </c>
      <c r="B55" s="370" t="s">
        <v>797</v>
      </c>
      <c r="C55" s="371" t="s">
        <v>798</v>
      </c>
      <c r="D55" s="370">
        <v>10</v>
      </c>
      <c r="E55" s="370">
        <v>4</v>
      </c>
      <c r="F55" s="370">
        <v>123</v>
      </c>
      <c r="G55" s="370" t="s">
        <v>799</v>
      </c>
    </row>
    <row r="56" spans="1:7" ht="75">
      <c r="A56" s="370" t="s">
        <v>800</v>
      </c>
      <c r="B56" s="370" t="s">
        <v>801</v>
      </c>
      <c r="C56" s="370" t="s">
        <v>802</v>
      </c>
      <c r="D56" s="372">
        <v>7</v>
      </c>
      <c r="E56" s="372">
        <v>20</v>
      </c>
      <c r="F56" s="372">
        <v>125</v>
      </c>
      <c r="G56" s="370" t="s">
        <v>803</v>
      </c>
    </row>
    <row r="57" spans="1:7" ht="75">
      <c r="A57" s="370" t="s">
        <v>804</v>
      </c>
      <c r="B57" s="370" t="s">
        <v>805</v>
      </c>
      <c r="C57" s="371" t="s">
        <v>806</v>
      </c>
      <c r="D57" s="372">
        <v>7</v>
      </c>
      <c r="E57" s="373">
        <v>2</v>
      </c>
      <c r="F57" s="373">
        <v>12</v>
      </c>
      <c r="G57" s="370" t="s">
        <v>807</v>
      </c>
    </row>
    <row r="58" spans="1:7" ht="15.75">
      <c r="A58" s="708" t="s">
        <v>923</v>
      </c>
      <c r="B58" s="714"/>
      <c r="C58" s="714"/>
      <c r="D58" s="714"/>
      <c r="E58" s="714"/>
      <c r="F58" s="714"/>
      <c r="G58" s="710"/>
    </row>
    <row r="59" spans="1:7">
      <c r="A59" s="370"/>
      <c r="B59" s="370"/>
      <c r="C59" s="371"/>
      <c r="D59" s="370">
        <f>SUM(D1:D57)</f>
        <v>912</v>
      </c>
      <c r="E59" s="370">
        <f>SUM(E1:E57)</f>
        <v>68</v>
      </c>
      <c r="F59" s="370">
        <f>SUM(F1:F57)</f>
        <v>1341</v>
      </c>
      <c r="G59" s="370"/>
    </row>
    <row r="60" spans="1:7">
      <c r="D60" s="5"/>
      <c r="E60" s="5"/>
      <c r="F60" s="5"/>
    </row>
  </sheetData>
  <mergeCells count="19">
    <mergeCell ref="A40:G40"/>
    <mergeCell ref="A42:G42"/>
    <mergeCell ref="A44:G44"/>
    <mergeCell ref="A58:G58"/>
    <mergeCell ref="A33:G33"/>
    <mergeCell ref="A46:G46"/>
    <mergeCell ref="A54:G54"/>
    <mergeCell ref="A36:G36"/>
    <mergeCell ref="A38:G38"/>
    <mergeCell ref="A1:G1"/>
    <mergeCell ref="A4:G4"/>
    <mergeCell ref="A6:G6"/>
    <mergeCell ref="A8:G8"/>
    <mergeCell ref="A21:G21"/>
    <mergeCell ref="A23:G23"/>
    <mergeCell ref="A25:G25"/>
    <mergeCell ref="A27:G27"/>
    <mergeCell ref="A29:G29"/>
    <mergeCell ref="A31:G31"/>
  </mergeCells>
  <pageMargins left="0.7" right="0.7" top="0.75" bottom="0.75" header="0.3" footer="0.3"/>
  <pageSetup paperSize="9" scale="97" orientation="landscape" r:id="rId1"/>
  <headerFooter differentFirst="1">
    <firstHeader xml:space="preserve">&amp;R&amp;G
</first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view="pageBreakPreview" topLeftCell="A51" zoomScale="60" zoomScaleNormal="70" workbookViewId="0">
      <selection activeCell="B51" sqref="B51:B57"/>
    </sheetView>
  </sheetViews>
  <sheetFormatPr defaultRowHeight="15"/>
  <cols>
    <col min="1" max="1" width="34.28515625" customWidth="1"/>
    <col min="2" max="2" width="14.85546875" customWidth="1"/>
    <col min="3" max="3" width="21.85546875" customWidth="1"/>
    <col min="4" max="4" width="17.28515625" customWidth="1"/>
    <col min="5" max="5" width="36.85546875" customWidth="1"/>
  </cols>
  <sheetData>
    <row r="1" spans="1:5" ht="167.25" customHeight="1">
      <c r="A1" s="57" t="s">
        <v>119</v>
      </c>
      <c r="B1" s="57" t="s">
        <v>117</v>
      </c>
      <c r="C1" s="57" t="s">
        <v>118</v>
      </c>
      <c r="D1" s="57" t="s">
        <v>32</v>
      </c>
      <c r="E1" s="57" t="s">
        <v>120</v>
      </c>
    </row>
    <row r="2" spans="1:5" ht="15.75">
      <c r="A2" s="610" t="s">
        <v>166</v>
      </c>
      <c r="B2" s="610"/>
      <c r="C2" s="610"/>
      <c r="D2" s="610"/>
      <c r="E2" s="611"/>
    </row>
    <row r="3" spans="1:5" ht="85.5" customHeight="1">
      <c r="A3" s="69" t="s">
        <v>167</v>
      </c>
      <c r="B3" s="70">
        <v>20</v>
      </c>
      <c r="C3" s="70">
        <v>2</v>
      </c>
      <c r="D3" s="70">
        <v>25</v>
      </c>
      <c r="E3" s="71" t="s">
        <v>168</v>
      </c>
    </row>
    <row r="4" spans="1:5" ht="15.75">
      <c r="A4" s="72" t="s">
        <v>169</v>
      </c>
      <c r="B4" s="73">
        <v>60</v>
      </c>
      <c r="C4" s="73">
        <v>50</v>
      </c>
      <c r="D4" s="73">
        <v>100</v>
      </c>
      <c r="E4" s="73" t="s">
        <v>170</v>
      </c>
    </row>
    <row r="5" spans="1:5" ht="15.75">
      <c r="A5" s="72" t="s">
        <v>171</v>
      </c>
      <c r="B5" s="73">
        <v>20</v>
      </c>
      <c r="C5" s="73">
        <v>3</v>
      </c>
      <c r="D5" s="73">
        <v>25</v>
      </c>
      <c r="E5" s="73" t="s">
        <v>172</v>
      </c>
    </row>
    <row r="6" spans="1:5" ht="15.75">
      <c r="A6" s="610" t="s">
        <v>186</v>
      </c>
      <c r="B6" s="610"/>
      <c r="C6" s="610"/>
      <c r="D6" s="610"/>
      <c r="E6" s="611"/>
    </row>
    <row r="7" spans="1:5">
      <c r="A7" s="98" t="s">
        <v>204</v>
      </c>
      <c r="B7" s="112">
        <v>178</v>
      </c>
      <c r="C7" s="112">
        <v>10</v>
      </c>
      <c r="D7" s="112">
        <v>280</v>
      </c>
      <c r="E7" s="98" t="s">
        <v>205</v>
      </c>
    </row>
    <row r="8" spans="1:5" ht="15.75">
      <c r="A8" s="610" t="s">
        <v>283</v>
      </c>
      <c r="B8" s="610"/>
      <c r="C8" s="610"/>
      <c r="D8" s="610"/>
      <c r="E8" s="611"/>
    </row>
    <row r="9" spans="1:5" ht="30">
      <c r="A9" s="130" t="s">
        <v>319</v>
      </c>
      <c r="B9" s="131">
        <v>22</v>
      </c>
      <c r="C9" s="131">
        <v>6</v>
      </c>
      <c r="D9" s="131">
        <v>54</v>
      </c>
      <c r="E9" s="132" t="s">
        <v>320</v>
      </c>
    </row>
    <row r="10" spans="1:5" ht="30">
      <c r="A10" s="93" t="s">
        <v>321</v>
      </c>
      <c r="B10" s="133">
        <v>20</v>
      </c>
      <c r="C10" s="134">
        <v>5</v>
      </c>
      <c r="D10" s="134">
        <v>38</v>
      </c>
      <c r="E10" s="135" t="s">
        <v>322</v>
      </c>
    </row>
    <row r="11" spans="1:5" ht="30">
      <c r="A11" s="93" t="s">
        <v>323</v>
      </c>
      <c r="B11" s="134">
        <v>18</v>
      </c>
      <c r="C11" s="134">
        <v>3</v>
      </c>
      <c r="D11" s="134">
        <v>32</v>
      </c>
      <c r="E11" s="136" t="s">
        <v>324</v>
      </c>
    </row>
    <row r="12" spans="1:5" ht="45">
      <c r="A12" s="93" t="s">
        <v>325</v>
      </c>
      <c r="B12" s="134">
        <v>16</v>
      </c>
      <c r="C12" s="134">
        <v>6</v>
      </c>
      <c r="D12" s="134">
        <v>49</v>
      </c>
      <c r="E12" s="137" t="s">
        <v>326</v>
      </c>
    </row>
    <row r="13" spans="1:5" ht="15.75">
      <c r="A13" s="610" t="s">
        <v>333</v>
      </c>
      <c r="B13" s="610"/>
      <c r="C13" s="610"/>
      <c r="D13" s="610"/>
      <c r="E13" s="611"/>
    </row>
    <row r="14" spans="1:5" ht="30">
      <c r="A14" s="158" t="s">
        <v>341</v>
      </c>
      <c r="B14" s="158">
        <v>48</v>
      </c>
      <c r="C14" s="158">
        <v>148</v>
      </c>
      <c r="D14" s="159">
        <v>12449</v>
      </c>
      <c r="E14" s="160" t="s">
        <v>342</v>
      </c>
    </row>
    <row r="15" spans="1:5" ht="15.75">
      <c r="A15" s="610" t="s">
        <v>399</v>
      </c>
      <c r="B15" s="610"/>
      <c r="C15" s="610"/>
      <c r="D15" s="610"/>
      <c r="E15" s="611"/>
    </row>
    <row r="16" spans="1:5" ht="29.25" customHeight="1">
      <c r="A16" s="70" t="s">
        <v>403</v>
      </c>
      <c r="B16" s="70">
        <v>55</v>
      </c>
      <c r="C16" s="70">
        <v>18</v>
      </c>
      <c r="D16" s="70">
        <v>219</v>
      </c>
      <c r="E16" s="70" t="s">
        <v>404</v>
      </c>
    </row>
    <row r="17" spans="1:5" ht="15.75">
      <c r="A17" s="610" t="s">
        <v>409</v>
      </c>
      <c r="B17" s="610"/>
      <c r="C17" s="610"/>
      <c r="D17" s="610"/>
      <c r="E17" s="611"/>
    </row>
    <row r="18" spans="1:5" ht="47.25">
      <c r="A18" s="181" t="s">
        <v>417</v>
      </c>
      <c r="B18" s="196">
        <v>149</v>
      </c>
      <c r="C18" s="196">
        <v>11</v>
      </c>
      <c r="D18" s="196">
        <v>280</v>
      </c>
      <c r="E18" s="200" t="s">
        <v>418</v>
      </c>
    </row>
    <row r="19" spans="1:5" ht="22.5" customHeight="1">
      <c r="A19" s="610" t="s">
        <v>421</v>
      </c>
      <c r="B19" s="610"/>
      <c r="C19" s="610"/>
      <c r="D19" s="610"/>
      <c r="E19" s="611"/>
    </row>
    <row r="20" spans="1:5" ht="31.5" customHeight="1">
      <c r="A20" s="181" t="s">
        <v>433</v>
      </c>
      <c r="B20" s="196">
        <v>27</v>
      </c>
      <c r="C20" s="196">
        <v>7</v>
      </c>
      <c r="D20" s="196">
        <v>401</v>
      </c>
      <c r="E20" s="200" t="s">
        <v>434</v>
      </c>
    </row>
    <row r="21" spans="1:5" ht="33" customHeight="1">
      <c r="A21" s="632" t="s">
        <v>480</v>
      </c>
      <c r="B21" s="632"/>
      <c r="C21" s="632"/>
      <c r="D21" s="632"/>
      <c r="E21" s="633"/>
    </row>
    <row r="22" spans="1:5" ht="31.5">
      <c r="A22" s="181" t="s">
        <v>488</v>
      </c>
      <c r="B22" s="196">
        <v>200</v>
      </c>
      <c r="C22" s="196">
        <v>0</v>
      </c>
      <c r="D22" s="196">
        <v>0</v>
      </c>
      <c r="E22" s="200" t="s">
        <v>489</v>
      </c>
    </row>
    <row r="23" spans="1:5" ht="15.75">
      <c r="A23" s="610" t="s">
        <v>498</v>
      </c>
      <c r="B23" s="610"/>
      <c r="C23" s="610"/>
      <c r="D23" s="610"/>
      <c r="E23" s="611"/>
    </row>
    <row r="24" spans="1:5" ht="47.25">
      <c r="A24" s="181" t="s">
        <v>508</v>
      </c>
      <c r="B24" s="196">
        <v>50</v>
      </c>
      <c r="C24" s="196">
        <v>0</v>
      </c>
      <c r="D24" s="196">
        <v>0</v>
      </c>
      <c r="E24" s="200" t="s">
        <v>509</v>
      </c>
    </row>
    <row r="25" spans="1:5">
      <c r="A25" s="715" t="s">
        <v>515</v>
      </c>
      <c r="B25" s="635"/>
      <c r="C25" s="636"/>
      <c r="D25" s="636"/>
      <c r="E25" s="637"/>
    </row>
    <row r="26" spans="1:5" ht="18.75">
      <c r="A26" s="266" t="s">
        <v>540</v>
      </c>
      <c r="B26" s="267">
        <v>1800</v>
      </c>
      <c r="C26" s="267">
        <v>50</v>
      </c>
      <c r="D26" s="267">
        <v>3000</v>
      </c>
      <c r="E26" s="268" t="s">
        <v>541</v>
      </c>
    </row>
    <row r="27" spans="1:5" ht="15.75">
      <c r="A27" s="627" t="s">
        <v>552</v>
      </c>
      <c r="B27" s="627"/>
      <c r="C27" s="627"/>
      <c r="D27" s="627"/>
      <c r="E27" s="611"/>
    </row>
    <row r="28" spans="1:5" ht="31.5">
      <c r="A28" s="181" t="s">
        <v>558</v>
      </c>
      <c r="B28" s="196">
        <v>73</v>
      </c>
      <c r="C28" s="196">
        <v>49</v>
      </c>
      <c r="D28" s="196">
        <v>7120</v>
      </c>
      <c r="E28" s="200" t="s">
        <v>556</v>
      </c>
    </row>
    <row r="29" spans="1:5" ht="15.75">
      <c r="A29" s="627" t="s">
        <v>588</v>
      </c>
      <c r="B29" s="627"/>
      <c r="C29" s="627"/>
      <c r="D29" s="627"/>
      <c r="E29" s="611"/>
    </row>
    <row r="30" spans="1:5" ht="47.25">
      <c r="A30" s="184" t="s">
        <v>612</v>
      </c>
      <c r="B30" s="186">
        <v>35</v>
      </c>
      <c r="C30" s="186">
        <v>12</v>
      </c>
      <c r="D30" s="186">
        <v>120</v>
      </c>
      <c r="E30" s="184" t="s">
        <v>613</v>
      </c>
    </row>
    <row r="31" spans="1:5" ht="15.75">
      <c r="A31" s="627" t="s">
        <v>622</v>
      </c>
      <c r="B31" s="627"/>
      <c r="C31" s="627"/>
      <c r="D31" s="627"/>
      <c r="E31" s="611"/>
    </row>
    <row r="32" spans="1:5" ht="60">
      <c r="A32" s="318" t="s">
        <v>627</v>
      </c>
      <c r="B32" s="319">
        <v>365</v>
      </c>
      <c r="C32" s="319">
        <v>11</v>
      </c>
      <c r="D32" s="319">
        <v>83</v>
      </c>
      <c r="E32" s="320" t="s">
        <v>628</v>
      </c>
    </row>
    <row r="33" spans="1:5" ht="15.75">
      <c r="A33" s="627" t="s">
        <v>642</v>
      </c>
      <c r="B33" s="627"/>
      <c r="C33" s="627"/>
      <c r="D33" s="627"/>
      <c r="E33" s="611"/>
    </row>
    <row r="34" spans="1:5" ht="31.5">
      <c r="A34" s="181" t="s">
        <v>653</v>
      </c>
      <c r="B34" s="196">
        <v>130</v>
      </c>
      <c r="C34" s="196">
        <v>38</v>
      </c>
      <c r="D34" s="196">
        <v>360</v>
      </c>
      <c r="E34" s="200" t="s">
        <v>654</v>
      </c>
    </row>
    <row r="35" spans="1:5" ht="15.75">
      <c r="A35" s="627" t="s">
        <v>740</v>
      </c>
      <c r="B35" s="627"/>
      <c r="C35" s="627"/>
      <c r="D35" s="627"/>
      <c r="E35" s="611"/>
    </row>
    <row r="36" spans="1:5" ht="47.25">
      <c r="A36" s="236" t="s">
        <v>748</v>
      </c>
      <c r="B36" s="196">
        <v>55</v>
      </c>
      <c r="C36" s="196">
        <v>14</v>
      </c>
      <c r="D36" s="196">
        <v>520</v>
      </c>
      <c r="E36" s="350" t="s">
        <v>749</v>
      </c>
    </row>
    <row r="37" spans="1:5" ht="15.75">
      <c r="A37" s="618" t="s">
        <v>752</v>
      </c>
      <c r="B37" s="618"/>
      <c r="C37" s="618"/>
      <c r="D37" s="618"/>
      <c r="E37" s="618"/>
    </row>
    <row r="38" spans="1:5" ht="31.5">
      <c r="A38" s="181" t="s">
        <v>780</v>
      </c>
      <c r="B38" s="181">
        <v>30</v>
      </c>
      <c r="C38" s="181">
        <v>10</v>
      </c>
      <c r="D38" s="181">
        <v>200</v>
      </c>
      <c r="E38" s="181" t="s">
        <v>781</v>
      </c>
    </row>
    <row r="39" spans="1:5" ht="15.75">
      <c r="A39" s="627" t="s">
        <v>789</v>
      </c>
      <c r="B39" s="627"/>
      <c r="C39" s="627"/>
      <c r="D39" s="627"/>
      <c r="E39" s="611"/>
    </row>
    <row r="40" spans="1:5" ht="37.5">
      <c r="A40" s="374" t="s">
        <v>808</v>
      </c>
      <c r="B40" s="375">
        <v>118</v>
      </c>
      <c r="C40" s="376">
        <v>11</v>
      </c>
      <c r="D40" s="376">
        <v>325</v>
      </c>
      <c r="E40" s="374" t="s">
        <v>809</v>
      </c>
    </row>
    <row r="41" spans="1:5" ht="56.25">
      <c r="A41" s="374" t="s">
        <v>810</v>
      </c>
      <c r="B41" s="375">
        <v>320</v>
      </c>
      <c r="C41" s="376">
        <v>20</v>
      </c>
      <c r="D41" s="376">
        <v>200</v>
      </c>
      <c r="E41" s="374" t="s">
        <v>811</v>
      </c>
    </row>
    <row r="42" spans="1:5" ht="37.5">
      <c r="A42" s="374" t="s">
        <v>812</v>
      </c>
      <c r="B42" s="375">
        <v>30</v>
      </c>
      <c r="C42" s="376">
        <v>1</v>
      </c>
      <c r="D42" s="376">
        <v>23</v>
      </c>
      <c r="E42" s="374" t="s">
        <v>813</v>
      </c>
    </row>
    <row r="43" spans="1:5" ht="93.75">
      <c r="A43" s="374" t="s">
        <v>814</v>
      </c>
      <c r="B43" s="375">
        <v>45</v>
      </c>
      <c r="C43" s="376">
        <v>6</v>
      </c>
      <c r="D43" s="376">
        <v>11</v>
      </c>
      <c r="E43" s="374" t="s">
        <v>815</v>
      </c>
    </row>
    <row r="44" spans="1:5" ht="75">
      <c r="A44" s="374" t="s">
        <v>816</v>
      </c>
      <c r="B44" s="375">
        <v>75</v>
      </c>
      <c r="C44" s="376">
        <v>1</v>
      </c>
      <c r="D44" s="376">
        <v>5</v>
      </c>
      <c r="E44" s="374" t="s">
        <v>817</v>
      </c>
    </row>
    <row r="45" spans="1:5" ht="56.25">
      <c r="A45" s="374" t="s">
        <v>818</v>
      </c>
      <c r="B45" s="375">
        <v>50</v>
      </c>
      <c r="C45" s="376">
        <v>3</v>
      </c>
      <c r="D45" s="376">
        <v>57</v>
      </c>
      <c r="E45" s="374" t="s">
        <v>819</v>
      </c>
    </row>
    <row r="46" spans="1:5" ht="56.25">
      <c r="A46" s="374" t="s">
        <v>820</v>
      </c>
      <c r="B46" s="375">
        <v>15</v>
      </c>
      <c r="C46" s="376">
        <v>4</v>
      </c>
      <c r="D46" s="376">
        <v>125</v>
      </c>
      <c r="E46" s="374" t="s">
        <v>821</v>
      </c>
    </row>
    <row r="47" spans="1:5">
      <c r="A47" s="716" t="s">
        <v>822</v>
      </c>
      <c r="B47" s="716">
        <v>10</v>
      </c>
      <c r="C47" s="716">
        <v>2</v>
      </c>
      <c r="D47" s="716">
        <v>15</v>
      </c>
      <c r="E47" s="716" t="s">
        <v>823</v>
      </c>
    </row>
    <row r="48" spans="1:5">
      <c r="A48" s="716"/>
      <c r="B48" s="716"/>
      <c r="C48" s="716"/>
      <c r="D48" s="716"/>
      <c r="E48" s="716"/>
    </row>
    <row r="49" spans="1:5">
      <c r="A49" s="716"/>
      <c r="B49" s="716"/>
      <c r="C49" s="716"/>
      <c r="D49" s="716"/>
      <c r="E49" s="716"/>
    </row>
    <row r="50" spans="1:5">
      <c r="A50" s="716"/>
      <c r="B50" s="716"/>
      <c r="C50" s="716"/>
      <c r="D50" s="716"/>
      <c r="E50" s="716"/>
    </row>
    <row r="51" spans="1:5">
      <c r="A51" s="716" t="s">
        <v>824</v>
      </c>
      <c r="B51" s="716">
        <v>57</v>
      </c>
      <c r="C51" s="716">
        <v>7</v>
      </c>
      <c r="D51" s="716">
        <v>78</v>
      </c>
      <c r="E51" s="716" t="s">
        <v>825</v>
      </c>
    </row>
    <row r="52" spans="1:5">
      <c r="A52" s="716"/>
      <c r="B52" s="716"/>
      <c r="C52" s="716"/>
      <c r="D52" s="716"/>
      <c r="E52" s="716"/>
    </row>
    <row r="53" spans="1:5">
      <c r="A53" s="716"/>
      <c r="B53" s="716"/>
      <c r="C53" s="716"/>
      <c r="D53" s="716"/>
      <c r="E53" s="716"/>
    </row>
    <row r="54" spans="1:5">
      <c r="A54" s="716"/>
      <c r="B54" s="716"/>
      <c r="C54" s="716"/>
      <c r="D54" s="716"/>
      <c r="E54" s="716"/>
    </row>
    <row r="55" spans="1:5">
      <c r="A55" s="716"/>
      <c r="B55" s="716"/>
      <c r="C55" s="716"/>
      <c r="D55" s="716"/>
      <c r="E55" s="716"/>
    </row>
    <row r="56" spans="1:5">
      <c r="A56" s="716"/>
      <c r="B56" s="716"/>
      <c r="C56" s="716"/>
      <c r="D56" s="716"/>
      <c r="E56" s="716"/>
    </row>
    <row r="57" spans="1:5">
      <c r="A57" s="716"/>
      <c r="B57" s="716"/>
      <c r="C57" s="716"/>
      <c r="D57" s="716"/>
      <c r="E57" s="716"/>
    </row>
    <row r="58" spans="1:5">
      <c r="A58" s="716" t="s">
        <v>826</v>
      </c>
      <c r="B58" s="716">
        <v>7</v>
      </c>
      <c r="C58" s="716">
        <v>25</v>
      </c>
      <c r="D58" s="716">
        <v>300</v>
      </c>
      <c r="E58" s="716" t="s">
        <v>827</v>
      </c>
    </row>
    <row r="59" spans="1:5">
      <c r="A59" s="716"/>
      <c r="B59" s="716"/>
      <c r="C59" s="716"/>
      <c r="D59" s="716"/>
      <c r="E59" s="716"/>
    </row>
    <row r="60" spans="1:5">
      <c r="A60" s="716"/>
      <c r="B60" s="716"/>
      <c r="C60" s="716"/>
      <c r="D60" s="716"/>
      <c r="E60" s="716"/>
    </row>
    <row r="61" spans="1:5">
      <c r="A61" s="716"/>
      <c r="B61" s="716"/>
      <c r="C61" s="716"/>
      <c r="D61" s="716"/>
      <c r="E61" s="716"/>
    </row>
    <row r="62" spans="1:5">
      <c r="A62" s="716"/>
      <c r="B62" s="716"/>
      <c r="C62" s="716"/>
      <c r="D62" s="716"/>
      <c r="E62" s="716"/>
    </row>
    <row r="63" spans="1:5">
      <c r="A63" s="716" t="s">
        <v>828</v>
      </c>
      <c r="B63" s="716">
        <v>150</v>
      </c>
      <c r="C63" s="716">
        <v>58</v>
      </c>
      <c r="D63" s="716">
        <v>80</v>
      </c>
      <c r="E63" s="716" t="s">
        <v>829</v>
      </c>
    </row>
    <row r="64" spans="1:5">
      <c r="A64" s="716"/>
      <c r="B64" s="716"/>
      <c r="C64" s="716"/>
      <c r="D64" s="716"/>
      <c r="E64" s="716"/>
    </row>
    <row r="65" spans="1:5">
      <c r="A65" s="716" t="s">
        <v>830</v>
      </c>
      <c r="B65" s="716">
        <v>8</v>
      </c>
      <c r="C65" s="716">
        <v>1</v>
      </c>
      <c r="D65" s="716">
        <v>5</v>
      </c>
      <c r="E65" s="716" t="s">
        <v>831</v>
      </c>
    </row>
    <row r="66" spans="1:5">
      <c r="A66" s="716"/>
      <c r="B66" s="716"/>
      <c r="C66" s="716"/>
      <c r="D66" s="716"/>
      <c r="E66" s="716"/>
    </row>
    <row r="67" spans="1:5">
      <c r="A67" s="716"/>
      <c r="B67" s="716"/>
      <c r="C67" s="716"/>
      <c r="D67" s="716"/>
      <c r="E67" s="716"/>
    </row>
    <row r="68" spans="1:5">
      <c r="A68" s="716"/>
      <c r="B68" s="716"/>
      <c r="C68" s="716"/>
      <c r="D68" s="716"/>
      <c r="E68" s="716"/>
    </row>
    <row r="69" spans="1:5">
      <c r="A69" s="716"/>
      <c r="B69" s="716"/>
      <c r="C69" s="716"/>
      <c r="D69" s="716"/>
      <c r="E69" s="716"/>
    </row>
    <row r="70" spans="1:5">
      <c r="A70" s="716"/>
      <c r="B70" s="716"/>
      <c r="C70" s="716"/>
      <c r="D70" s="716"/>
      <c r="E70" s="716"/>
    </row>
    <row r="71" spans="1:5" ht="56.25">
      <c r="A71" s="374" t="s">
        <v>832</v>
      </c>
      <c r="B71" s="374">
        <v>18</v>
      </c>
      <c r="C71" s="374">
        <v>11</v>
      </c>
      <c r="D71" s="374">
        <v>47</v>
      </c>
      <c r="E71" s="374" t="s">
        <v>833</v>
      </c>
    </row>
    <row r="72" spans="1:5" s="174" customFormat="1" ht="15.75">
      <c r="A72" s="627" t="s">
        <v>923</v>
      </c>
      <c r="B72" s="627"/>
      <c r="C72" s="627"/>
      <c r="D72" s="627"/>
      <c r="E72" s="611"/>
    </row>
    <row r="73" spans="1:5" s="174" customFormat="1" ht="15.75">
      <c r="B73" s="447">
        <f>SUM(B1:B72)</f>
        <v>4274</v>
      </c>
      <c r="C73" s="447">
        <f t="shared" ref="C73:D73" si="0">SUM(C1:C72)</f>
        <v>603</v>
      </c>
      <c r="D73" s="447">
        <f t="shared" si="0"/>
        <v>26626</v>
      </c>
    </row>
  </sheetData>
  <mergeCells count="43">
    <mergeCell ref="A65:A70"/>
    <mergeCell ref="B65:B70"/>
    <mergeCell ref="C65:C70"/>
    <mergeCell ref="D65:D70"/>
    <mergeCell ref="E65:E70"/>
    <mergeCell ref="A63:A64"/>
    <mergeCell ref="B63:B64"/>
    <mergeCell ref="C63:C64"/>
    <mergeCell ref="D63:D64"/>
    <mergeCell ref="E63:E64"/>
    <mergeCell ref="A58:A62"/>
    <mergeCell ref="B58:B62"/>
    <mergeCell ref="C58:C62"/>
    <mergeCell ref="D58:D62"/>
    <mergeCell ref="E58:E62"/>
    <mergeCell ref="A51:A57"/>
    <mergeCell ref="B51:B57"/>
    <mergeCell ref="C51:C57"/>
    <mergeCell ref="D51:D57"/>
    <mergeCell ref="E51:E57"/>
    <mergeCell ref="A37:E37"/>
    <mergeCell ref="A39:E39"/>
    <mergeCell ref="A47:A50"/>
    <mergeCell ref="B47:B50"/>
    <mergeCell ref="C47:C50"/>
    <mergeCell ref="D47:D50"/>
    <mergeCell ref="E47:E50"/>
    <mergeCell ref="A72:E72"/>
    <mergeCell ref="A2:E2"/>
    <mergeCell ref="A6:E6"/>
    <mergeCell ref="A8:E8"/>
    <mergeCell ref="A13:E13"/>
    <mergeCell ref="A25:E25"/>
    <mergeCell ref="A17:E17"/>
    <mergeCell ref="A15:E15"/>
    <mergeCell ref="A19:E19"/>
    <mergeCell ref="A21:E21"/>
    <mergeCell ref="A23:E23"/>
    <mergeCell ref="A27:E27"/>
    <mergeCell ref="A29:E29"/>
    <mergeCell ref="A31:E31"/>
    <mergeCell ref="A33:E33"/>
    <mergeCell ref="A35:E35"/>
  </mergeCells>
  <hyperlinks>
    <hyperlink ref="E71" r:id="rId1" display="mailto:ank_urzhar@mail.ru"/>
  </hyperlinks>
  <pageMargins left="0.7" right="0.7" top="0.75" bottom="0.75" header="0.3" footer="0.3"/>
  <pageSetup paperSize="9" scale="65" orientation="portrait" r:id="rId2"/>
  <headerFooter differentFirst="1">
    <firstHeader xml:space="preserve">&amp;R&amp;G
</firstHeader>
  </headerFooter>
  <colBreaks count="1" manualBreakCount="1">
    <brk id="6" max="84" man="1"/>
  </colBreaks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9"/>
  <sheetViews>
    <sheetView view="pageBreakPreview" zoomScale="60" zoomScaleNormal="80" workbookViewId="0">
      <pane ySplit="4" topLeftCell="A119" activePane="bottomLeft" state="frozen"/>
      <selection pane="bottomLeft" activeCell="A86" sqref="A86"/>
    </sheetView>
  </sheetViews>
  <sheetFormatPr defaultRowHeight="15"/>
  <cols>
    <col min="1" max="1" width="28" customWidth="1"/>
    <col min="2" max="2" width="13" customWidth="1"/>
    <col min="3" max="3" width="24.28515625" customWidth="1"/>
    <col min="4" max="4" width="13" style="13" customWidth="1"/>
    <col min="5" max="5" width="17" style="13" customWidth="1"/>
    <col min="6" max="6" width="14.42578125" style="13" customWidth="1"/>
    <col min="7" max="7" width="45.85546875" customWidth="1"/>
    <col min="8" max="8" width="25.28515625" customWidth="1"/>
  </cols>
  <sheetData>
    <row r="1" spans="1:8" ht="15.75">
      <c r="A1" s="717" t="s">
        <v>121</v>
      </c>
      <c r="B1" s="717"/>
      <c r="C1" s="717"/>
      <c r="D1" s="717"/>
      <c r="E1" s="717"/>
      <c r="F1" s="717"/>
      <c r="G1" s="717"/>
    </row>
    <row r="2" spans="1:8">
      <c r="D2" s="5"/>
      <c r="E2" s="5"/>
      <c r="F2" s="5"/>
    </row>
    <row r="3" spans="1:8" ht="15.75">
      <c r="A3" s="1"/>
      <c r="D3" s="5"/>
      <c r="E3" s="5"/>
      <c r="F3" s="5"/>
    </row>
    <row r="4" spans="1:8" ht="125.25" customHeight="1">
      <c r="A4" s="545" t="s">
        <v>114</v>
      </c>
      <c r="B4" s="545" t="s">
        <v>116</v>
      </c>
      <c r="C4" s="545" t="s">
        <v>122</v>
      </c>
      <c r="D4" s="545" t="s">
        <v>107</v>
      </c>
      <c r="E4" s="545" t="s">
        <v>118</v>
      </c>
      <c r="F4" s="545" t="s">
        <v>32</v>
      </c>
      <c r="G4" s="545" t="s">
        <v>120</v>
      </c>
    </row>
    <row r="5" spans="1:8" s="6" customFormat="1" ht="15" customHeight="1">
      <c r="A5" s="708" t="s">
        <v>173</v>
      </c>
      <c r="B5" s="709"/>
      <c r="C5" s="709"/>
      <c r="D5" s="709"/>
      <c r="E5" s="709"/>
      <c r="F5" s="709"/>
      <c r="G5" s="710"/>
    </row>
    <row r="6" spans="1:8" s="6" customFormat="1" ht="87" customHeight="1">
      <c r="A6" s="216">
        <v>0</v>
      </c>
      <c r="B6" s="217">
        <v>0</v>
      </c>
      <c r="C6" s="546">
        <v>0</v>
      </c>
      <c r="D6" s="216">
        <v>0</v>
      </c>
      <c r="E6" s="216">
        <v>0</v>
      </c>
      <c r="F6" s="216">
        <v>0</v>
      </c>
      <c r="G6" s="221">
        <v>0</v>
      </c>
      <c r="H6" s="55"/>
    </row>
    <row r="7" spans="1:8" s="6" customFormat="1" ht="73.5" customHeight="1">
      <c r="A7" s="718" t="s">
        <v>186</v>
      </c>
      <c r="B7" s="719"/>
      <c r="C7" s="719"/>
      <c r="D7" s="719"/>
      <c r="E7" s="719"/>
      <c r="F7" s="719"/>
      <c r="G7" s="720"/>
    </row>
    <row r="8" spans="1:8" s="6" customFormat="1" ht="42" customHeight="1">
      <c r="A8" s="100" t="s">
        <v>206</v>
      </c>
      <c r="B8" s="103" t="s">
        <v>207</v>
      </c>
      <c r="C8" s="99" t="s">
        <v>208</v>
      </c>
      <c r="D8" s="547">
        <v>250</v>
      </c>
      <c r="E8" s="548">
        <v>20</v>
      </c>
      <c r="F8" s="548">
        <v>400</v>
      </c>
      <c r="G8" s="549" t="s">
        <v>209</v>
      </c>
      <c r="H8" s="55"/>
    </row>
    <row r="9" spans="1:8" s="6" customFormat="1" ht="45.75" customHeight="1">
      <c r="A9" s="101" t="s">
        <v>210</v>
      </c>
      <c r="B9" s="102" t="s">
        <v>211</v>
      </c>
      <c r="C9" s="103" t="s">
        <v>212</v>
      </c>
      <c r="D9" s="548">
        <v>20</v>
      </c>
      <c r="E9" s="548">
        <v>6</v>
      </c>
      <c r="F9" s="548">
        <v>50</v>
      </c>
      <c r="G9" s="549" t="s">
        <v>213</v>
      </c>
    </row>
    <row r="10" spans="1:8" s="6" customFormat="1" ht="66.75" customHeight="1">
      <c r="A10" s="101" t="s">
        <v>214</v>
      </c>
      <c r="B10" s="103" t="s">
        <v>215</v>
      </c>
      <c r="C10" s="103" t="s">
        <v>216</v>
      </c>
      <c r="D10" s="105">
        <v>5</v>
      </c>
      <c r="E10" s="106">
        <v>0</v>
      </c>
      <c r="F10" s="106">
        <v>0</v>
      </c>
      <c r="G10" s="102" t="s">
        <v>217</v>
      </c>
    </row>
    <row r="11" spans="1:8" s="6" customFormat="1" ht="39" customHeight="1">
      <c r="A11" s="101" t="s">
        <v>218</v>
      </c>
      <c r="B11" s="101" t="s">
        <v>219</v>
      </c>
      <c r="C11" s="104" t="s">
        <v>220</v>
      </c>
      <c r="D11" s="107">
        <v>20</v>
      </c>
      <c r="E11" s="108">
        <v>2</v>
      </c>
      <c r="F11" s="108">
        <v>25</v>
      </c>
      <c r="G11" s="104" t="s">
        <v>221</v>
      </c>
    </row>
    <row r="12" spans="1:8" s="17" customFormat="1" ht="72.75" customHeight="1">
      <c r="A12" s="101" t="s">
        <v>222</v>
      </c>
      <c r="B12" s="96" t="s">
        <v>223</v>
      </c>
      <c r="C12" s="549" t="s">
        <v>224</v>
      </c>
      <c r="D12" s="548">
        <v>5</v>
      </c>
      <c r="E12" s="548">
        <v>0</v>
      </c>
      <c r="F12" s="548">
        <v>0</v>
      </c>
      <c r="G12" s="549" t="s">
        <v>225</v>
      </c>
    </row>
    <row r="13" spans="1:8" s="6" customFormat="1" ht="62.25" customHeight="1">
      <c r="A13" s="549" t="s">
        <v>226</v>
      </c>
      <c r="B13" s="103" t="s">
        <v>227</v>
      </c>
      <c r="C13" s="549" t="s">
        <v>228</v>
      </c>
      <c r="D13" s="548">
        <v>60</v>
      </c>
      <c r="E13" s="548">
        <v>2</v>
      </c>
      <c r="F13" s="548">
        <v>40</v>
      </c>
      <c r="G13" s="549" t="s">
        <v>229</v>
      </c>
    </row>
    <row r="14" spans="1:8" s="6" customFormat="1" ht="44.25" customHeight="1">
      <c r="A14" s="103" t="s">
        <v>230</v>
      </c>
      <c r="B14" s="103" t="s">
        <v>231</v>
      </c>
      <c r="C14" s="549" t="s">
        <v>232</v>
      </c>
      <c r="D14" s="550">
        <v>3</v>
      </c>
      <c r="E14" s="551">
        <v>1</v>
      </c>
      <c r="F14" s="551">
        <v>15</v>
      </c>
      <c r="G14" s="549" t="s">
        <v>233</v>
      </c>
    </row>
    <row r="15" spans="1:8" s="40" customFormat="1" ht="87.75" customHeight="1">
      <c r="A15" s="549" t="s">
        <v>234</v>
      </c>
      <c r="B15" s="549" t="s">
        <v>235</v>
      </c>
      <c r="C15" s="549" t="s">
        <v>236</v>
      </c>
      <c r="D15" s="550">
        <v>10</v>
      </c>
      <c r="E15" s="551">
        <v>0</v>
      </c>
      <c r="F15" s="551">
        <v>0</v>
      </c>
      <c r="G15" s="549" t="s">
        <v>237</v>
      </c>
    </row>
    <row r="16" spans="1:8" ht="91.5" customHeight="1">
      <c r="A16" s="549" t="s">
        <v>238</v>
      </c>
      <c r="B16" s="103" t="s">
        <v>239</v>
      </c>
      <c r="C16" s="103" t="s">
        <v>240</v>
      </c>
      <c r="D16" s="550">
        <v>20</v>
      </c>
      <c r="E16" s="551">
        <v>6</v>
      </c>
      <c r="F16" s="551">
        <v>110</v>
      </c>
      <c r="G16" s="549" t="s">
        <v>241</v>
      </c>
    </row>
    <row r="17" spans="1:8" ht="45">
      <c r="A17" s="549" t="s">
        <v>242</v>
      </c>
      <c r="B17" s="103" t="s">
        <v>243</v>
      </c>
      <c r="C17" s="549" t="s">
        <v>244</v>
      </c>
      <c r="D17" s="550">
        <v>6</v>
      </c>
      <c r="E17" s="551">
        <v>0</v>
      </c>
      <c r="F17" s="551">
        <v>0</v>
      </c>
      <c r="G17" s="549" t="s">
        <v>245</v>
      </c>
    </row>
    <row r="18" spans="1:8" ht="45">
      <c r="A18" s="549" t="s">
        <v>246</v>
      </c>
      <c r="B18" s="549" t="s">
        <v>247</v>
      </c>
      <c r="C18" s="549" t="s">
        <v>248</v>
      </c>
      <c r="D18" s="550">
        <v>3</v>
      </c>
      <c r="E18" s="551">
        <v>0</v>
      </c>
      <c r="F18" s="551">
        <v>0</v>
      </c>
      <c r="G18" s="549" t="s">
        <v>249</v>
      </c>
      <c r="H18" s="17"/>
    </row>
    <row r="19" spans="1:8" s="17" customFormat="1" ht="45">
      <c r="A19" s="549" t="s">
        <v>250</v>
      </c>
      <c r="B19" s="549" t="s">
        <v>251</v>
      </c>
      <c r="C19" s="549" t="s">
        <v>252</v>
      </c>
      <c r="D19" s="550">
        <v>50</v>
      </c>
      <c r="E19" s="551">
        <v>2</v>
      </c>
      <c r="F19" s="551">
        <v>40</v>
      </c>
      <c r="G19" s="549" t="s">
        <v>253</v>
      </c>
      <c r="H19"/>
    </row>
    <row r="20" spans="1:8" ht="45">
      <c r="A20" s="549" t="s">
        <v>254</v>
      </c>
      <c r="B20" s="549" t="s">
        <v>255</v>
      </c>
      <c r="C20" s="549" t="s">
        <v>256</v>
      </c>
      <c r="D20" s="550">
        <v>9</v>
      </c>
      <c r="E20" s="551">
        <v>0</v>
      </c>
      <c r="F20" s="551">
        <v>0</v>
      </c>
      <c r="G20" s="549" t="s">
        <v>257</v>
      </c>
    </row>
    <row r="21" spans="1:8" ht="30" customHeight="1">
      <c r="A21" s="549" t="s">
        <v>258</v>
      </c>
      <c r="B21" s="549" t="s">
        <v>259</v>
      </c>
      <c r="C21" s="549" t="s">
        <v>260</v>
      </c>
      <c r="D21" s="550">
        <v>20</v>
      </c>
      <c r="E21" s="551">
        <v>10</v>
      </c>
      <c r="F21" s="551">
        <v>200</v>
      </c>
      <c r="G21" s="549" t="s">
        <v>261</v>
      </c>
    </row>
    <row r="22" spans="1:8" ht="60">
      <c r="A22" s="549" t="s">
        <v>262</v>
      </c>
      <c r="B22" s="549" t="s">
        <v>263</v>
      </c>
      <c r="C22" s="549" t="s">
        <v>264</v>
      </c>
      <c r="D22" s="550">
        <v>25</v>
      </c>
      <c r="E22" s="551">
        <v>20</v>
      </c>
      <c r="F22" s="551">
        <v>30</v>
      </c>
      <c r="G22" s="549" t="s">
        <v>265</v>
      </c>
    </row>
    <row r="23" spans="1:8" ht="60">
      <c r="A23" s="549" t="s">
        <v>266</v>
      </c>
      <c r="B23" s="549" t="s">
        <v>263</v>
      </c>
      <c r="C23" s="549" t="s">
        <v>267</v>
      </c>
      <c r="D23" s="550">
        <v>10</v>
      </c>
      <c r="E23" s="551">
        <v>1</v>
      </c>
      <c r="F23" s="551">
        <v>15</v>
      </c>
      <c r="G23" s="549" t="s">
        <v>268</v>
      </c>
    </row>
    <row r="24" spans="1:8" ht="75">
      <c r="A24" s="549" t="s">
        <v>269</v>
      </c>
      <c r="B24" s="549" t="s">
        <v>215</v>
      </c>
      <c r="C24" s="549" t="s">
        <v>270</v>
      </c>
      <c r="D24" s="550">
        <v>80</v>
      </c>
      <c r="E24" s="551">
        <v>6</v>
      </c>
      <c r="F24" s="551">
        <v>40</v>
      </c>
      <c r="G24" s="549" t="s">
        <v>271</v>
      </c>
    </row>
    <row r="25" spans="1:8" ht="45">
      <c r="A25" s="549" t="s">
        <v>272</v>
      </c>
      <c r="B25" s="549" t="s">
        <v>259</v>
      </c>
      <c r="C25" s="549" t="s">
        <v>273</v>
      </c>
      <c r="D25" s="550">
        <v>10</v>
      </c>
      <c r="E25" s="551">
        <v>0</v>
      </c>
      <c r="F25" s="551">
        <v>0</v>
      </c>
      <c r="G25" s="549" t="s">
        <v>274</v>
      </c>
    </row>
    <row r="26" spans="1:8" ht="45">
      <c r="A26" s="549" t="s">
        <v>275</v>
      </c>
      <c r="B26" s="549" t="s">
        <v>276</v>
      </c>
      <c r="C26" s="549" t="s">
        <v>277</v>
      </c>
      <c r="D26" s="550">
        <v>15</v>
      </c>
      <c r="E26" s="551">
        <v>1</v>
      </c>
      <c r="F26" s="551">
        <v>20</v>
      </c>
      <c r="G26" s="549" t="s">
        <v>278</v>
      </c>
    </row>
    <row r="27" spans="1:8" ht="15.75">
      <c r="A27" s="708" t="s">
        <v>283</v>
      </c>
      <c r="B27" s="709"/>
      <c r="C27" s="709"/>
      <c r="D27" s="709"/>
      <c r="E27" s="709"/>
      <c r="F27" s="709"/>
      <c r="G27" s="710"/>
    </row>
    <row r="28" spans="1:8" ht="15.75">
      <c r="A28" s="552">
        <v>0</v>
      </c>
      <c r="B28" s="552">
        <v>0</v>
      </c>
      <c r="C28" s="552">
        <v>0</v>
      </c>
      <c r="D28" s="552">
        <v>0</v>
      </c>
      <c r="E28" s="552">
        <v>0</v>
      </c>
      <c r="F28" s="552">
        <v>0</v>
      </c>
      <c r="G28" s="552">
        <v>0</v>
      </c>
    </row>
    <row r="29" spans="1:8" ht="15.75">
      <c r="A29" s="708" t="s">
        <v>343</v>
      </c>
      <c r="B29" s="709"/>
      <c r="C29" s="709"/>
      <c r="D29" s="709"/>
      <c r="E29" s="709"/>
      <c r="F29" s="709"/>
      <c r="G29" s="710"/>
    </row>
    <row r="30" spans="1:8" ht="47.25">
      <c r="A30" s="334" t="s">
        <v>344</v>
      </c>
      <c r="B30" s="366">
        <v>2019</v>
      </c>
      <c r="C30" s="366" t="s">
        <v>345</v>
      </c>
      <c r="D30" s="553">
        <v>10</v>
      </c>
      <c r="E30" s="553">
        <v>2</v>
      </c>
      <c r="F30" s="366">
        <v>15</v>
      </c>
      <c r="G30" s="554" t="s">
        <v>346</v>
      </c>
    </row>
    <row r="31" spans="1:8" ht="47.25">
      <c r="A31" s="554" t="s">
        <v>347</v>
      </c>
      <c r="B31" s="366">
        <v>2019</v>
      </c>
      <c r="C31" s="366" t="s">
        <v>348</v>
      </c>
      <c r="D31" s="553">
        <v>10</v>
      </c>
      <c r="E31" s="553">
        <v>4</v>
      </c>
      <c r="F31" s="366">
        <v>30</v>
      </c>
      <c r="G31" s="366" t="s">
        <v>349</v>
      </c>
    </row>
    <row r="32" spans="1:8" ht="63">
      <c r="A32" s="366" t="s">
        <v>350</v>
      </c>
      <c r="B32" s="366">
        <v>2019</v>
      </c>
      <c r="C32" s="366" t="s">
        <v>351</v>
      </c>
      <c r="D32" s="555">
        <v>5</v>
      </c>
      <c r="E32" s="553">
        <v>1</v>
      </c>
      <c r="F32" s="553">
        <v>10</v>
      </c>
      <c r="G32" s="366" t="s">
        <v>352</v>
      </c>
    </row>
    <row r="33" spans="1:7" ht="47.25">
      <c r="A33" s="556" t="s">
        <v>353</v>
      </c>
      <c r="B33" s="366">
        <v>2019</v>
      </c>
      <c r="C33" s="366" t="s">
        <v>354</v>
      </c>
      <c r="D33" s="555">
        <v>4</v>
      </c>
      <c r="E33" s="555">
        <v>0</v>
      </c>
      <c r="F33" s="555">
        <v>0</v>
      </c>
      <c r="G33" s="366" t="s">
        <v>355</v>
      </c>
    </row>
    <row r="34" spans="1:7" ht="63">
      <c r="A34" s="366" t="s">
        <v>356</v>
      </c>
      <c r="B34" s="366">
        <v>2019</v>
      </c>
      <c r="C34" s="366" t="s">
        <v>357</v>
      </c>
      <c r="D34" s="555">
        <v>2</v>
      </c>
      <c r="E34" s="555">
        <v>0</v>
      </c>
      <c r="F34" s="555">
        <v>0</v>
      </c>
      <c r="G34" s="366" t="s">
        <v>358</v>
      </c>
    </row>
    <row r="35" spans="1:7" ht="78.75">
      <c r="A35" s="557" t="s">
        <v>359</v>
      </c>
      <c r="B35" s="366">
        <v>2019</v>
      </c>
      <c r="C35" s="366" t="s">
        <v>360</v>
      </c>
      <c r="D35" s="555">
        <v>2</v>
      </c>
      <c r="E35" s="555">
        <v>0</v>
      </c>
      <c r="F35" s="555">
        <v>0</v>
      </c>
      <c r="G35" s="366" t="s">
        <v>361</v>
      </c>
    </row>
    <row r="36" spans="1:7" ht="63">
      <c r="A36" s="558" t="s">
        <v>362</v>
      </c>
      <c r="B36" s="366">
        <v>2019</v>
      </c>
      <c r="C36" s="366" t="s">
        <v>363</v>
      </c>
      <c r="D36" s="555">
        <v>7</v>
      </c>
      <c r="E36" s="555">
        <v>2</v>
      </c>
      <c r="F36" s="555">
        <v>10</v>
      </c>
      <c r="G36" s="366" t="s">
        <v>364</v>
      </c>
    </row>
    <row r="37" spans="1:7" ht="78.75">
      <c r="A37" s="557" t="s">
        <v>365</v>
      </c>
      <c r="B37" s="366">
        <v>2019</v>
      </c>
      <c r="C37" s="366" t="s">
        <v>366</v>
      </c>
      <c r="D37" s="555">
        <v>5</v>
      </c>
      <c r="E37" s="555">
        <v>1</v>
      </c>
      <c r="F37" s="555">
        <v>10</v>
      </c>
      <c r="G37" s="366" t="s">
        <v>367</v>
      </c>
    </row>
    <row r="38" spans="1:7" ht="47.25">
      <c r="A38" s="557" t="s">
        <v>368</v>
      </c>
      <c r="B38" s="366">
        <v>2019</v>
      </c>
      <c r="C38" s="366" t="s">
        <v>369</v>
      </c>
      <c r="D38" s="555">
        <v>5</v>
      </c>
      <c r="E38" s="555">
        <v>1</v>
      </c>
      <c r="F38" s="555">
        <v>15</v>
      </c>
      <c r="G38" s="366" t="s">
        <v>370</v>
      </c>
    </row>
    <row r="39" spans="1:7" ht="47.25">
      <c r="A39" s="366" t="s">
        <v>371</v>
      </c>
      <c r="B39" s="366">
        <v>2019</v>
      </c>
      <c r="C39" s="366" t="s">
        <v>372</v>
      </c>
      <c r="D39" s="555">
        <v>5</v>
      </c>
      <c r="E39" s="555">
        <v>2</v>
      </c>
      <c r="F39" s="555">
        <v>20</v>
      </c>
      <c r="G39" s="366" t="s">
        <v>373</v>
      </c>
    </row>
    <row r="40" spans="1:7" ht="47.25">
      <c r="A40" s="366" t="s">
        <v>374</v>
      </c>
      <c r="B40" s="366">
        <v>2019</v>
      </c>
      <c r="C40" s="366" t="s">
        <v>375</v>
      </c>
      <c r="D40" s="555">
        <v>5</v>
      </c>
      <c r="E40" s="555">
        <v>3</v>
      </c>
      <c r="F40" s="555">
        <v>45</v>
      </c>
      <c r="G40" s="366" t="s">
        <v>376</v>
      </c>
    </row>
    <row r="41" spans="1:7" ht="63">
      <c r="A41" s="557" t="s">
        <v>377</v>
      </c>
      <c r="B41" s="366">
        <v>2019</v>
      </c>
      <c r="C41" s="366" t="s">
        <v>378</v>
      </c>
      <c r="D41" s="555">
        <v>5</v>
      </c>
      <c r="E41" s="555">
        <v>1</v>
      </c>
      <c r="F41" s="559">
        <v>5</v>
      </c>
      <c r="G41" s="366" t="s">
        <v>379</v>
      </c>
    </row>
    <row r="42" spans="1:7" ht="47.25">
      <c r="A42" s="557" t="s">
        <v>380</v>
      </c>
      <c r="B42" s="366">
        <v>2019</v>
      </c>
      <c r="C42" s="366" t="s">
        <v>381</v>
      </c>
      <c r="D42" s="555">
        <v>2</v>
      </c>
      <c r="E42" s="555">
        <v>0</v>
      </c>
      <c r="F42" s="559">
        <v>0</v>
      </c>
      <c r="G42" s="366" t="s">
        <v>382</v>
      </c>
    </row>
    <row r="43" spans="1:7" ht="47.25">
      <c r="A43" s="557" t="s">
        <v>383</v>
      </c>
      <c r="B43" s="366">
        <v>2019</v>
      </c>
      <c r="C43" s="366" t="s">
        <v>384</v>
      </c>
      <c r="D43" s="555">
        <v>2</v>
      </c>
      <c r="E43" s="555">
        <v>2</v>
      </c>
      <c r="F43" s="559">
        <v>10</v>
      </c>
      <c r="G43" s="366" t="s">
        <v>385</v>
      </c>
    </row>
    <row r="44" spans="1:7" ht="63">
      <c r="A44" s="557" t="s">
        <v>386</v>
      </c>
      <c r="B44" s="366">
        <v>2017</v>
      </c>
      <c r="C44" s="366" t="s">
        <v>387</v>
      </c>
      <c r="D44" s="555">
        <v>50</v>
      </c>
      <c r="E44" s="555">
        <v>3</v>
      </c>
      <c r="F44" s="555">
        <v>40</v>
      </c>
      <c r="G44" s="366" t="s">
        <v>388</v>
      </c>
    </row>
    <row r="45" spans="1:7" ht="16.5" thickBot="1">
      <c r="A45" s="708" t="s">
        <v>399</v>
      </c>
      <c r="B45" s="709"/>
      <c r="C45" s="709"/>
      <c r="D45" s="709"/>
      <c r="E45" s="709"/>
      <c r="F45" s="709"/>
      <c r="G45" s="710"/>
    </row>
    <row r="46" spans="1:7" ht="32.25" thickBot="1">
      <c r="A46" s="560" t="s">
        <v>405</v>
      </c>
      <c r="B46" s="556">
        <v>1998</v>
      </c>
      <c r="C46" s="561" t="s">
        <v>406</v>
      </c>
      <c r="D46" s="562">
        <v>30</v>
      </c>
      <c r="E46" s="562">
        <v>10</v>
      </c>
      <c r="F46" s="563">
        <v>96</v>
      </c>
      <c r="G46" s="564" t="s">
        <v>407</v>
      </c>
    </row>
    <row r="47" spans="1:7" ht="15.75">
      <c r="A47" s="708" t="s">
        <v>409</v>
      </c>
      <c r="B47" s="709"/>
      <c r="C47" s="709"/>
      <c r="D47" s="709"/>
      <c r="E47" s="709"/>
      <c r="F47" s="709"/>
      <c r="G47" s="710"/>
    </row>
    <row r="48" spans="1:7" ht="18.75">
      <c r="A48" s="216">
        <v>0</v>
      </c>
      <c r="B48" s="217">
        <v>0</v>
      </c>
      <c r="C48" s="546">
        <v>0</v>
      </c>
      <c r="D48" s="216">
        <v>0</v>
      </c>
      <c r="E48" s="216">
        <v>0</v>
      </c>
      <c r="F48" s="216">
        <v>0</v>
      </c>
      <c r="G48" s="221">
        <v>0</v>
      </c>
    </row>
    <row r="49" spans="1:7" ht="15.75">
      <c r="A49" s="708" t="s">
        <v>421</v>
      </c>
      <c r="B49" s="709"/>
      <c r="C49" s="709"/>
      <c r="D49" s="709"/>
      <c r="E49" s="709"/>
      <c r="F49" s="709"/>
      <c r="G49" s="710"/>
    </row>
    <row r="50" spans="1:7" ht="75">
      <c r="A50" s="216" t="s">
        <v>435</v>
      </c>
      <c r="B50" s="217" t="s">
        <v>436</v>
      </c>
      <c r="C50" s="546" t="s">
        <v>437</v>
      </c>
      <c r="D50" s="216">
        <v>10</v>
      </c>
      <c r="E50" s="216">
        <v>2</v>
      </c>
      <c r="F50" s="216">
        <v>100</v>
      </c>
      <c r="G50" s="221" t="s">
        <v>438</v>
      </c>
    </row>
    <row r="51" spans="1:7" ht="75">
      <c r="A51" s="198" t="s">
        <v>439</v>
      </c>
      <c r="B51" s="215" t="s">
        <v>440</v>
      </c>
      <c r="C51" s="214" t="s">
        <v>441</v>
      </c>
      <c r="D51" s="208">
        <v>20</v>
      </c>
      <c r="E51" s="199">
        <v>4</v>
      </c>
      <c r="F51" s="199">
        <v>201</v>
      </c>
      <c r="G51" s="206" t="s">
        <v>442</v>
      </c>
    </row>
    <row r="52" spans="1:7" ht="37.5">
      <c r="A52" s="198" t="s">
        <v>443</v>
      </c>
      <c r="B52" s="214" t="s">
        <v>444</v>
      </c>
      <c r="C52" s="214" t="s">
        <v>445</v>
      </c>
      <c r="D52" s="208">
        <v>10</v>
      </c>
      <c r="E52" s="199">
        <v>2</v>
      </c>
      <c r="F52" s="199">
        <v>70</v>
      </c>
      <c r="G52" s="207" t="s">
        <v>446</v>
      </c>
    </row>
    <row r="53" spans="1:7" ht="37.5">
      <c r="A53" s="198" t="s">
        <v>447</v>
      </c>
      <c r="B53" s="198" t="s">
        <v>448</v>
      </c>
      <c r="C53" s="198" t="s">
        <v>449</v>
      </c>
      <c r="D53" s="198">
        <v>6</v>
      </c>
      <c r="E53" s="198">
        <v>3</v>
      </c>
      <c r="F53" s="198">
        <v>150</v>
      </c>
      <c r="G53" s="198" t="s">
        <v>450</v>
      </c>
    </row>
    <row r="54" spans="1:7" ht="56.25">
      <c r="A54" s="198" t="s">
        <v>451</v>
      </c>
      <c r="B54" s="198" t="s">
        <v>452</v>
      </c>
      <c r="C54" s="198" t="s">
        <v>453</v>
      </c>
      <c r="D54" s="198">
        <v>10</v>
      </c>
      <c r="E54" s="198">
        <v>1</v>
      </c>
      <c r="F54" s="198">
        <v>42</v>
      </c>
      <c r="G54" s="198" t="s">
        <v>454</v>
      </c>
    </row>
    <row r="55" spans="1:7" ht="37.5">
      <c r="A55" s="198" t="s">
        <v>455</v>
      </c>
      <c r="B55" s="198" t="s">
        <v>456</v>
      </c>
      <c r="C55" s="198" t="s">
        <v>457</v>
      </c>
      <c r="D55" s="198">
        <v>6</v>
      </c>
      <c r="E55" s="198">
        <v>3</v>
      </c>
      <c r="F55" s="198">
        <v>290</v>
      </c>
      <c r="G55" s="198" t="s">
        <v>458</v>
      </c>
    </row>
    <row r="56" spans="1:7" ht="56.25">
      <c r="A56" s="198" t="s">
        <v>459</v>
      </c>
      <c r="B56" s="198" t="s">
        <v>460</v>
      </c>
      <c r="C56" s="198" t="s">
        <v>461</v>
      </c>
      <c r="D56" s="199">
        <v>8</v>
      </c>
      <c r="E56" s="199">
        <v>1</v>
      </c>
      <c r="F56" s="199">
        <v>30</v>
      </c>
      <c r="G56" s="198" t="s">
        <v>462</v>
      </c>
    </row>
    <row r="57" spans="1:7" ht="56.25">
      <c r="A57" s="198" t="s">
        <v>463</v>
      </c>
      <c r="B57" s="198" t="s">
        <v>460</v>
      </c>
      <c r="C57" s="198" t="s">
        <v>464</v>
      </c>
      <c r="D57" s="199">
        <v>35</v>
      </c>
      <c r="E57" s="199">
        <v>5</v>
      </c>
      <c r="F57" s="199">
        <v>200</v>
      </c>
      <c r="G57" s="198" t="s">
        <v>465</v>
      </c>
    </row>
    <row r="58" spans="1:7" ht="37.5">
      <c r="A58" s="198" t="s">
        <v>466</v>
      </c>
      <c r="B58" s="198" t="s">
        <v>467</v>
      </c>
      <c r="C58" s="198" t="s">
        <v>468</v>
      </c>
      <c r="D58" s="199">
        <v>3</v>
      </c>
      <c r="E58" s="199">
        <v>1</v>
      </c>
      <c r="F58" s="199">
        <v>20</v>
      </c>
      <c r="G58" s="199" t="s">
        <v>469</v>
      </c>
    </row>
    <row r="59" spans="1:7" ht="37.5">
      <c r="A59" s="198" t="s">
        <v>470</v>
      </c>
      <c r="B59" s="198" t="s">
        <v>471</v>
      </c>
      <c r="C59" s="198" t="s">
        <v>472</v>
      </c>
      <c r="D59" s="198">
        <v>5</v>
      </c>
      <c r="E59" s="198">
        <v>4</v>
      </c>
      <c r="F59" s="198">
        <v>280</v>
      </c>
      <c r="G59" s="198" t="s">
        <v>473</v>
      </c>
    </row>
    <row r="60" spans="1:7" ht="132" thickBot="1">
      <c r="A60" s="353" t="s">
        <v>474</v>
      </c>
      <c r="B60" s="211" t="s">
        <v>475</v>
      </c>
      <c r="C60" s="214" t="s">
        <v>476</v>
      </c>
      <c r="D60" s="212">
        <v>3</v>
      </c>
      <c r="E60" s="212">
        <v>1</v>
      </c>
      <c r="F60" s="213">
        <v>18</v>
      </c>
      <c r="G60" s="214" t="s">
        <v>477</v>
      </c>
    </row>
    <row r="61" spans="1:7" ht="15.75">
      <c r="A61" s="711" t="s">
        <v>480</v>
      </c>
      <c r="B61" s="712"/>
      <c r="C61" s="712"/>
      <c r="D61" s="712"/>
      <c r="E61" s="712"/>
      <c r="F61" s="712"/>
      <c r="G61" s="713"/>
    </row>
    <row r="62" spans="1:7" ht="56.25">
      <c r="A62" s="216" t="s">
        <v>490</v>
      </c>
      <c r="B62" s="233" t="s">
        <v>491</v>
      </c>
      <c r="C62" s="546" t="s">
        <v>486</v>
      </c>
      <c r="D62" s="216">
        <v>125</v>
      </c>
      <c r="E62" s="216">
        <v>0</v>
      </c>
      <c r="F62" s="216">
        <v>0</v>
      </c>
      <c r="G62" s="221" t="s">
        <v>492</v>
      </c>
    </row>
    <row r="63" spans="1:7" ht="15.75">
      <c r="A63" s="708" t="s">
        <v>498</v>
      </c>
      <c r="B63" s="709"/>
      <c r="C63" s="709"/>
      <c r="D63" s="709"/>
      <c r="E63" s="709"/>
      <c r="F63" s="709"/>
      <c r="G63" s="710"/>
    </row>
    <row r="64" spans="1:7" ht="31.5">
      <c r="A64" s="96" t="s">
        <v>510</v>
      </c>
      <c r="B64" s="97">
        <v>43199</v>
      </c>
      <c r="C64" s="96" t="s">
        <v>511</v>
      </c>
      <c r="D64" s="366">
        <v>86</v>
      </c>
      <c r="E64" s="366">
        <v>11</v>
      </c>
      <c r="F64" s="366">
        <v>1300</v>
      </c>
      <c r="G64" s="96" t="s">
        <v>512</v>
      </c>
    </row>
    <row r="65" spans="1:7">
      <c r="A65" s="721" t="s">
        <v>515</v>
      </c>
      <c r="B65" s="722"/>
      <c r="C65" s="722"/>
      <c r="D65" s="722"/>
      <c r="E65" s="722"/>
      <c r="F65" s="722"/>
      <c r="G65" s="723"/>
    </row>
    <row r="66" spans="1:7" ht="18.75">
      <c r="A66" s="565">
        <v>0</v>
      </c>
      <c r="B66" s="565">
        <v>0</v>
      </c>
      <c r="C66" s="566">
        <v>0</v>
      </c>
      <c r="D66" s="565">
        <v>0</v>
      </c>
      <c r="E66" s="565">
        <v>0</v>
      </c>
      <c r="F66" s="565">
        <v>0</v>
      </c>
      <c r="G66" s="567">
        <v>0</v>
      </c>
    </row>
    <row r="67" spans="1:7" ht="15.75">
      <c r="A67" s="708" t="s">
        <v>552</v>
      </c>
      <c r="B67" s="714"/>
      <c r="C67" s="714"/>
      <c r="D67" s="714"/>
      <c r="E67" s="714"/>
      <c r="F67" s="714"/>
      <c r="G67" s="710"/>
    </row>
    <row r="68" spans="1:7" ht="47.25">
      <c r="A68" s="290" t="s">
        <v>559</v>
      </c>
      <c r="B68" s="290" t="s">
        <v>560</v>
      </c>
      <c r="C68" s="290" t="s">
        <v>561</v>
      </c>
      <c r="D68" s="291">
        <v>35</v>
      </c>
      <c r="E68" s="291">
        <v>3</v>
      </c>
      <c r="F68" s="291">
        <v>30</v>
      </c>
      <c r="G68" s="292" t="s">
        <v>562</v>
      </c>
    </row>
    <row r="69" spans="1:7" ht="63">
      <c r="A69" s="293" t="s">
        <v>563</v>
      </c>
      <c r="B69" s="293" t="s">
        <v>564</v>
      </c>
      <c r="C69" s="293" t="s">
        <v>565</v>
      </c>
      <c r="D69" s="177">
        <v>20</v>
      </c>
      <c r="E69" s="177">
        <v>5</v>
      </c>
      <c r="F69" s="177">
        <v>25</v>
      </c>
      <c r="G69" s="294" t="s">
        <v>566</v>
      </c>
    </row>
    <row r="70" spans="1:7" ht="47.25">
      <c r="A70" s="293" t="s">
        <v>567</v>
      </c>
      <c r="B70" s="293" t="s">
        <v>276</v>
      </c>
      <c r="C70" s="293" t="s">
        <v>568</v>
      </c>
      <c r="D70" s="177">
        <v>15</v>
      </c>
      <c r="E70" s="177">
        <v>5</v>
      </c>
      <c r="F70" s="177">
        <v>25</v>
      </c>
      <c r="G70" s="294" t="s">
        <v>569</v>
      </c>
    </row>
    <row r="71" spans="1:7" ht="47.25">
      <c r="A71" s="293" t="s">
        <v>570</v>
      </c>
      <c r="B71" s="293" t="s">
        <v>571</v>
      </c>
      <c r="C71" s="293" t="s">
        <v>572</v>
      </c>
      <c r="D71" s="177">
        <v>50</v>
      </c>
      <c r="E71" s="177">
        <v>6</v>
      </c>
      <c r="F71" s="177">
        <v>45</v>
      </c>
      <c r="G71" s="294" t="s">
        <v>573</v>
      </c>
    </row>
    <row r="72" spans="1:7" ht="47.25">
      <c r="A72" s="295" t="s">
        <v>574</v>
      </c>
      <c r="B72" s="296" t="s">
        <v>575</v>
      </c>
      <c r="C72" s="297" t="s">
        <v>576</v>
      </c>
      <c r="D72" s="298">
        <v>30</v>
      </c>
      <c r="E72" s="298">
        <v>5</v>
      </c>
      <c r="F72" s="298">
        <v>38</v>
      </c>
      <c r="G72" s="299" t="s">
        <v>577</v>
      </c>
    </row>
    <row r="73" spans="1:7" ht="47.25">
      <c r="A73" s="293" t="s">
        <v>578</v>
      </c>
      <c r="B73" s="300" t="s">
        <v>564</v>
      </c>
      <c r="C73" s="293" t="s">
        <v>579</v>
      </c>
      <c r="D73" s="177">
        <v>15</v>
      </c>
      <c r="E73" s="177">
        <v>2</v>
      </c>
      <c r="F73" s="177">
        <v>8</v>
      </c>
      <c r="G73" s="294" t="s">
        <v>580</v>
      </c>
    </row>
    <row r="74" spans="1:7" ht="15.75">
      <c r="A74" s="708" t="s">
        <v>588</v>
      </c>
      <c r="B74" s="714"/>
      <c r="C74" s="714"/>
      <c r="D74" s="714"/>
      <c r="E74" s="714"/>
      <c r="F74" s="714"/>
      <c r="G74" s="710"/>
    </row>
    <row r="75" spans="1:7" ht="78.75">
      <c r="A75" s="96" t="s">
        <v>614</v>
      </c>
      <c r="B75" s="96" t="s">
        <v>615</v>
      </c>
      <c r="C75" s="96" t="s">
        <v>616</v>
      </c>
      <c r="D75" s="288">
        <v>50</v>
      </c>
      <c r="E75" s="288">
        <v>21</v>
      </c>
      <c r="F75" s="288">
        <v>2050</v>
      </c>
      <c r="G75" s="568" t="s">
        <v>617</v>
      </c>
    </row>
    <row r="76" spans="1:7" ht="63">
      <c r="A76" s="96" t="s">
        <v>618</v>
      </c>
      <c r="B76" s="96" t="s">
        <v>619</v>
      </c>
      <c r="C76" s="96" t="s">
        <v>620</v>
      </c>
      <c r="D76" s="288">
        <v>35</v>
      </c>
      <c r="E76" s="288">
        <v>8</v>
      </c>
      <c r="F76" s="288">
        <v>245</v>
      </c>
      <c r="G76" s="96" t="s">
        <v>621</v>
      </c>
    </row>
    <row r="77" spans="1:7" ht="15.75">
      <c r="A77" s="708" t="s">
        <v>623</v>
      </c>
      <c r="B77" s="714"/>
      <c r="C77" s="714"/>
      <c r="D77" s="714"/>
      <c r="E77" s="714"/>
      <c r="F77" s="714"/>
      <c r="G77" s="710"/>
    </row>
    <row r="78" spans="1:7" ht="31.5">
      <c r="A78" s="324" t="s">
        <v>629</v>
      </c>
      <c r="B78" s="337" t="s">
        <v>630</v>
      </c>
      <c r="C78" s="569"/>
      <c r="D78" s="570">
        <v>410</v>
      </c>
      <c r="E78" s="570">
        <v>11</v>
      </c>
      <c r="F78" s="570">
        <v>83</v>
      </c>
      <c r="G78" s="571" t="s">
        <v>631</v>
      </c>
    </row>
    <row r="79" spans="1:7" ht="15.75">
      <c r="A79" s="708" t="s">
        <v>642</v>
      </c>
      <c r="B79" s="714"/>
      <c r="C79" s="714"/>
      <c r="D79" s="714"/>
      <c r="E79" s="714"/>
      <c r="F79" s="714"/>
      <c r="G79" s="710"/>
    </row>
    <row r="80" spans="1:7" ht="63">
      <c r="A80" s="325" t="s">
        <v>655</v>
      </c>
      <c r="B80" s="326">
        <v>2002</v>
      </c>
      <c r="C80" s="572" t="s">
        <v>656</v>
      </c>
      <c r="D80" s="327">
        <v>36</v>
      </c>
      <c r="E80" s="327">
        <v>10</v>
      </c>
      <c r="F80" s="327">
        <v>150</v>
      </c>
      <c r="G80" s="294" t="s">
        <v>657</v>
      </c>
    </row>
    <row r="81" spans="1:7" ht="47.25">
      <c r="A81" s="328" t="s">
        <v>658</v>
      </c>
      <c r="B81" s="329">
        <v>2002</v>
      </c>
      <c r="C81" s="294" t="s">
        <v>659</v>
      </c>
      <c r="D81" s="330">
        <v>75</v>
      </c>
      <c r="E81" s="331">
        <v>13</v>
      </c>
      <c r="F81" s="331">
        <v>200</v>
      </c>
      <c r="G81" s="292" t="s">
        <v>660</v>
      </c>
    </row>
    <row r="82" spans="1:7" ht="47.25">
      <c r="A82" s="328" t="s">
        <v>661</v>
      </c>
      <c r="B82" s="332">
        <v>38530</v>
      </c>
      <c r="C82" s="294" t="s">
        <v>662</v>
      </c>
      <c r="D82" s="330">
        <v>30</v>
      </c>
      <c r="E82" s="331">
        <v>10</v>
      </c>
      <c r="F82" s="331">
        <v>100</v>
      </c>
      <c r="G82" s="333" t="s">
        <v>663</v>
      </c>
    </row>
    <row r="83" spans="1:7" ht="78.75">
      <c r="A83" s="328" t="s">
        <v>664</v>
      </c>
      <c r="B83" s="334">
        <v>1995</v>
      </c>
      <c r="C83" s="328" t="s">
        <v>665</v>
      </c>
      <c r="D83" s="335">
        <v>20</v>
      </c>
      <c r="E83" s="335">
        <v>9</v>
      </c>
      <c r="F83" s="335">
        <v>110</v>
      </c>
      <c r="G83" s="328" t="s">
        <v>666</v>
      </c>
    </row>
    <row r="84" spans="1:7" ht="78.75">
      <c r="A84" s="328" t="s">
        <v>667</v>
      </c>
      <c r="B84" s="334">
        <v>1996</v>
      </c>
      <c r="C84" s="328" t="s">
        <v>668</v>
      </c>
      <c r="D84" s="335">
        <v>190</v>
      </c>
      <c r="E84" s="335">
        <v>13</v>
      </c>
      <c r="F84" s="335">
        <v>200</v>
      </c>
      <c r="G84" s="328" t="s">
        <v>669</v>
      </c>
    </row>
    <row r="85" spans="1:7" ht="47.25">
      <c r="A85" s="328" t="s">
        <v>670</v>
      </c>
      <c r="B85" s="336"/>
      <c r="C85" s="337" t="s">
        <v>671</v>
      </c>
      <c r="D85" s="335">
        <v>15</v>
      </c>
      <c r="E85" s="335">
        <v>9</v>
      </c>
      <c r="F85" s="335">
        <v>150</v>
      </c>
      <c r="G85" s="328" t="s">
        <v>672</v>
      </c>
    </row>
    <row r="86" spans="1:7" ht="63">
      <c r="A86" s="328" t="s">
        <v>991</v>
      </c>
      <c r="B86" s="334">
        <v>2001</v>
      </c>
      <c r="C86" s="328" t="s">
        <v>673</v>
      </c>
      <c r="D86" s="331">
        <v>15</v>
      </c>
      <c r="E86" s="331">
        <v>11</v>
      </c>
      <c r="F86" s="331">
        <v>80</v>
      </c>
      <c r="G86" s="328" t="s">
        <v>674</v>
      </c>
    </row>
    <row r="87" spans="1:7" ht="94.5">
      <c r="A87" s="328" t="s">
        <v>675</v>
      </c>
      <c r="B87" s="334">
        <v>2004</v>
      </c>
      <c r="C87" s="328" t="s">
        <v>676</v>
      </c>
      <c r="D87" s="331">
        <v>66</v>
      </c>
      <c r="E87" s="331">
        <v>9</v>
      </c>
      <c r="F87" s="331">
        <v>90</v>
      </c>
      <c r="G87" s="328" t="s">
        <v>677</v>
      </c>
    </row>
    <row r="88" spans="1:7" ht="94.5">
      <c r="A88" s="328" t="s">
        <v>678</v>
      </c>
      <c r="B88" s="334">
        <v>2000</v>
      </c>
      <c r="C88" s="328" t="s">
        <v>679</v>
      </c>
      <c r="D88" s="331">
        <v>35</v>
      </c>
      <c r="E88" s="331">
        <v>12</v>
      </c>
      <c r="F88" s="331">
        <v>200</v>
      </c>
      <c r="G88" s="328" t="s">
        <v>680</v>
      </c>
    </row>
    <row r="89" spans="1:7" ht="31.5">
      <c r="A89" s="328" t="s">
        <v>681</v>
      </c>
      <c r="B89" s="334">
        <v>2004</v>
      </c>
      <c r="C89" s="328" t="s">
        <v>682</v>
      </c>
      <c r="D89" s="335">
        <v>25</v>
      </c>
      <c r="E89" s="335">
        <v>13</v>
      </c>
      <c r="F89" s="335">
        <v>220</v>
      </c>
      <c r="G89" s="328" t="s">
        <v>683</v>
      </c>
    </row>
    <row r="90" spans="1:7" ht="63">
      <c r="A90" s="292" t="s">
        <v>684</v>
      </c>
      <c r="B90" s="338">
        <v>2005</v>
      </c>
      <c r="C90" s="292" t="s">
        <v>685</v>
      </c>
      <c r="D90" s="339">
        <v>25</v>
      </c>
      <c r="E90" s="339">
        <v>13</v>
      </c>
      <c r="F90" s="340">
        <v>180</v>
      </c>
      <c r="G90" s="292" t="s">
        <v>686</v>
      </c>
    </row>
    <row r="91" spans="1:7" ht="63">
      <c r="A91" s="294" t="s">
        <v>687</v>
      </c>
      <c r="B91" s="573">
        <v>2002</v>
      </c>
      <c r="C91" s="294" t="s">
        <v>688</v>
      </c>
      <c r="D91" s="331">
        <v>30</v>
      </c>
      <c r="E91" s="331">
        <v>8</v>
      </c>
      <c r="F91" s="331">
        <v>90</v>
      </c>
      <c r="G91" s="294" t="s">
        <v>689</v>
      </c>
    </row>
    <row r="92" spans="1:7" ht="47.25">
      <c r="A92" s="294" t="s">
        <v>690</v>
      </c>
      <c r="B92" s="573">
        <v>1993</v>
      </c>
      <c r="C92" s="294" t="s">
        <v>691</v>
      </c>
      <c r="D92" s="331">
        <v>25</v>
      </c>
      <c r="E92" s="331">
        <v>13</v>
      </c>
      <c r="F92" s="331">
        <v>250</v>
      </c>
      <c r="G92" s="294" t="s">
        <v>692</v>
      </c>
    </row>
    <row r="93" spans="1:7" ht="63">
      <c r="A93" s="294" t="s">
        <v>693</v>
      </c>
      <c r="B93" s="573">
        <v>2015</v>
      </c>
      <c r="C93" s="294" t="s">
        <v>694</v>
      </c>
      <c r="D93" s="331">
        <v>11</v>
      </c>
      <c r="E93" s="331">
        <v>10</v>
      </c>
      <c r="F93" s="331">
        <v>100</v>
      </c>
      <c r="G93" s="574" t="s">
        <v>695</v>
      </c>
    </row>
    <row r="94" spans="1:7" ht="47.25">
      <c r="A94" s="294" t="s">
        <v>696</v>
      </c>
      <c r="B94" s="575">
        <v>2015</v>
      </c>
      <c r="C94" s="294" t="s">
        <v>697</v>
      </c>
      <c r="D94" s="335">
        <v>3</v>
      </c>
      <c r="E94" s="335">
        <v>5</v>
      </c>
      <c r="F94" s="335">
        <v>50</v>
      </c>
      <c r="G94" s="574" t="s">
        <v>698</v>
      </c>
    </row>
    <row r="95" spans="1:7" ht="47.25">
      <c r="A95" s="294" t="s">
        <v>699</v>
      </c>
      <c r="B95" s="575">
        <v>2000</v>
      </c>
      <c r="C95" s="294" t="s">
        <v>700</v>
      </c>
      <c r="D95" s="335">
        <v>40</v>
      </c>
      <c r="E95" s="335">
        <v>9</v>
      </c>
      <c r="F95" s="335">
        <v>80</v>
      </c>
      <c r="G95" s="574" t="s">
        <v>701</v>
      </c>
    </row>
    <row r="96" spans="1:7" ht="47.25">
      <c r="A96" s="294" t="s">
        <v>702</v>
      </c>
      <c r="B96" s="575">
        <v>2010</v>
      </c>
      <c r="C96" s="294" t="s">
        <v>703</v>
      </c>
      <c r="D96" s="335">
        <v>7</v>
      </c>
      <c r="E96" s="335">
        <v>9</v>
      </c>
      <c r="F96" s="335">
        <v>80</v>
      </c>
      <c r="G96" s="574" t="s">
        <v>704</v>
      </c>
    </row>
    <row r="97" spans="1:7" ht="47.25">
      <c r="A97" s="294" t="s">
        <v>705</v>
      </c>
      <c r="B97" s="575">
        <v>1995</v>
      </c>
      <c r="C97" s="294" t="s">
        <v>706</v>
      </c>
      <c r="D97" s="335">
        <v>20</v>
      </c>
      <c r="E97" s="335">
        <v>11</v>
      </c>
      <c r="F97" s="335">
        <v>120</v>
      </c>
      <c r="G97" s="574" t="s">
        <v>707</v>
      </c>
    </row>
    <row r="98" spans="1:7" ht="63">
      <c r="A98" s="294" t="s">
        <v>708</v>
      </c>
      <c r="B98" s="575">
        <v>2019</v>
      </c>
      <c r="C98" s="294" t="s">
        <v>709</v>
      </c>
      <c r="D98" s="335">
        <v>10</v>
      </c>
      <c r="E98" s="335">
        <v>5</v>
      </c>
      <c r="F98" s="335">
        <v>30</v>
      </c>
      <c r="G98" s="574" t="s">
        <v>710</v>
      </c>
    </row>
    <row r="99" spans="1:7" ht="31.5">
      <c r="A99" s="294" t="s">
        <v>711</v>
      </c>
      <c r="B99" s="575">
        <v>2021</v>
      </c>
      <c r="C99" s="294" t="s">
        <v>712</v>
      </c>
      <c r="D99" s="335">
        <v>20</v>
      </c>
      <c r="E99" s="335">
        <v>13</v>
      </c>
      <c r="F99" s="335">
        <v>600</v>
      </c>
      <c r="G99" s="574" t="s">
        <v>713</v>
      </c>
    </row>
    <row r="100" spans="1:7" ht="31.5">
      <c r="A100" s="294" t="s">
        <v>714</v>
      </c>
      <c r="B100" s="575">
        <v>2005</v>
      </c>
      <c r="C100" s="294" t="s">
        <v>715</v>
      </c>
      <c r="D100" s="335">
        <v>25</v>
      </c>
      <c r="E100" s="335">
        <v>4</v>
      </c>
      <c r="F100" s="335">
        <v>24</v>
      </c>
      <c r="G100" s="574" t="s">
        <v>716</v>
      </c>
    </row>
    <row r="101" spans="1:7" ht="31.5">
      <c r="A101" s="294" t="s">
        <v>717</v>
      </c>
      <c r="B101" s="575">
        <v>2010</v>
      </c>
      <c r="C101" s="294" t="s">
        <v>715</v>
      </c>
      <c r="D101" s="335">
        <v>20</v>
      </c>
      <c r="E101" s="335">
        <v>5</v>
      </c>
      <c r="F101" s="335">
        <v>31</v>
      </c>
      <c r="G101" s="574" t="s">
        <v>718</v>
      </c>
    </row>
    <row r="102" spans="1:7" ht="15.75">
      <c r="A102" s="708" t="s">
        <v>740</v>
      </c>
      <c r="B102" s="714"/>
      <c r="C102" s="714"/>
      <c r="D102" s="714"/>
      <c r="E102" s="714"/>
      <c r="F102" s="714"/>
      <c r="G102" s="710"/>
    </row>
    <row r="103" spans="1:7" ht="18.75">
      <c r="A103" s="216">
        <v>0</v>
      </c>
      <c r="B103" s="217">
        <v>0</v>
      </c>
      <c r="C103" s="546">
        <v>0</v>
      </c>
      <c r="D103" s="216">
        <v>0</v>
      </c>
      <c r="E103" s="216">
        <v>0</v>
      </c>
      <c r="F103" s="216">
        <v>0</v>
      </c>
      <c r="G103" s="221">
        <v>0</v>
      </c>
    </row>
    <row r="104" spans="1:7" ht="15.75">
      <c r="A104" s="708" t="s">
        <v>752</v>
      </c>
      <c r="B104" s="714"/>
      <c r="C104" s="714"/>
      <c r="D104" s="714"/>
      <c r="E104" s="714"/>
      <c r="F104" s="714"/>
      <c r="G104" s="710"/>
    </row>
    <row r="105" spans="1:7" ht="47.25">
      <c r="A105" s="337" t="s">
        <v>782</v>
      </c>
      <c r="B105" s="355" t="s">
        <v>783</v>
      </c>
      <c r="C105" s="164" t="s">
        <v>784</v>
      </c>
      <c r="D105" s="138">
        <v>15</v>
      </c>
      <c r="E105" s="355">
        <v>0</v>
      </c>
      <c r="F105" s="355">
        <v>0</v>
      </c>
      <c r="G105" s="576" t="s">
        <v>785</v>
      </c>
    </row>
    <row r="106" spans="1:7" ht="15.75" customHeight="1">
      <c r="A106" s="708" t="s">
        <v>789</v>
      </c>
      <c r="B106" s="714"/>
      <c r="C106" s="714"/>
      <c r="D106" s="714"/>
      <c r="E106" s="714"/>
      <c r="F106" s="714"/>
      <c r="G106" s="710"/>
    </row>
    <row r="107" spans="1:7" ht="57" thickBot="1">
      <c r="A107" s="377" t="s">
        <v>834</v>
      </c>
      <c r="B107" s="378" t="s">
        <v>835</v>
      </c>
      <c r="C107" s="378" t="s">
        <v>836</v>
      </c>
      <c r="D107" s="378">
        <v>15</v>
      </c>
      <c r="E107" s="378">
        <v>3</v>
      </c>
      <c r="F107" s="378">
        <v>110</v>
      </c>
      <c r="G107" s="577" t="s">
        <v>837</v>
      </c>
    </row>
    <row r="108" spans="1:7" ht="38.25" thickBot="1">
      <c r="A108" s="379" t="s">
        <v>838</v>
      </c>
      <c r="B108" s="380">
        <v>42826</v>
      </c>
      <c r="C108" s="378" t="s">
        <v>839</v>
      </c>
      <c r="D108" s="378">
        <v>22</v>
      </c>
      <c r="E108" s="378">
        <v>2</v>
      </c>
      <c r="F108" s="378">
        <v>60</v>
      </c>
      <c r="G108" s="578" t="s">
        <v>840</v>
      </c>
    </row>
    <row r="109" spans="1:7" ht="32.25" thickBot="1">
      <c r="A109" s="377" t="s">
        <v>841</v>
      </c>
      <c r="B109" s="381" t="s">
        <v>207</v>
      </c>
      <c r="C109" s="381" t="s">
        <v>839</v>
      </c>
      <c r="D109" s="378">
        <v>10</v>
      </c>
      <c r="E109" s="378">
        <v>2</v>
      </c>
      <c r="F109" s="378">
        <v>24</v>
      </c>
      <c r="G109" s="579" t="s">
        <v>842</v>
      </c>
    </row>
    <row r="110" spans="1:7" ht="78.75">
      <c r="A110" s="382" t="s">
        <v>843</v>
      </c>
      <c r="B110" s="378" t="s">
        <v>844</v>
      </c>
      <c r="C110" s="378" t="s">
        <v>845</v>
      </c>
      <c r="D110" s="378">
        <v>32</v>
      </c>
      <c r="E110" s="378">
        <v>5</v>
      </c>
      <c r="F110" s="378">
        <v>120</v>
      </c>
      <c r="G110" s="579" t="s">
        <v>846</v>
      </c>
    </row>
    <row r="111" spans="1:7" ht="47.25">
      <c r="A111" s="383" t="s">
        <v>847</v>
      </c>
      <c r="B111" s="384" t="s">
        <v>848</v>
      </c>
      <c r="C111" s="381" t="s">
        <v>849</v>
      </c>
      <c r="D111" s="385">
        <v>25</v>
      </c>
      <c r="E111" s="378">
        <v>4</v>
      </c>
      <c r="F111" s="378">
        <v>70</v>
      </c>
      <c r="G111" s="366" t="s">
        <v>850</v>
      </c>
    </row>
    <row r="112" spans="1:7" ht="56.25">
      <c r="A112" s="383" t="s">
        <v>851</v>
      </c>
      <c r="B112" s="384" t="s">
        <v>852</v>
      </c>
      <c r="C112" s="381" t="s">
        <v>853</v>
      </c>
      <c r="D112" s="385">
        <v>40</v>
      </c>
      <c r="E112" s="378">
        <v>3</v>
      </c>
      <c r="F112" s="378">
        <v>50</v>
      </c>
      <c r="G112" s="366" t="s">
        <v>854</v>
      </c>
    </row>
    <row r="113" spans="1:7" ht="78.75">
      <c r="A113" s="383" t="s">
        <v>855</v>
      </c>
      <c r="B113" s="381" t="s">
        <v>856</v>
      </c>
      <c r="C113" s="381" t="s">
        <v>857</v>
      </c>
      <c r="D113" s="385">
        <v>45</v>
      </c>
      <c r="E113" s="378">
        <v>2</v>
      </c>
      <c r="F113" s="96">
        <v>50</v>
      </c>
      <c r="G113" s="366" t="s">
        <v>858</v>
      </c>
    </row>
    <row r="114" spans="1:7" ht="63">
      <c r="A114" s="383" t="s">
        <v>859</v>
      </c>
      <c r="B114" s="381" t="s">
        <v>860</v>
      </c>
      <c r="C114" s="381" t="s">
        <v>861</v>
      </c>
      <c r="D114" s="385">
        <v>45</v>
      </c>
      <c r="E114" s="378">
        <v>6</v>
      </c>
      <c r="F114" s="378">
        <v>220</v>
      </c>
      <c r="G114" s="366" t="s">
        <v>862</v>
      </c>
    </row>
    <row r="115" spans="1:7" ht="63">
      <c r="A115" s="383" t="s">
        <v>863</v>
      </c>
      <c r="B115" s="381" t="s">
        <v>864</v>
      </c>
      <c r="C115" s="381" t="s">
        <v>865</v>
      </c>
      <c r="D115" s="385">
        <v>20</v>
      </c>
      <c r="E115" s="378">
        <v>2</v>
      </c>
      <c r="F115" s="378">
        <v>40</v>
      </c>
      <c r="G115" s="366" t="s">
        <v>866</v>
      </c>
    </row>
    <row r="116" spans="1:7" ht="78.75">
      <c r="A116" s="383" t="s">
        <v>867</v>
      </c>
      <c r="B116" s="381" t="s">
        <v>868</v>
      </c>
      <c r="C116" s="381" t="s">
        <v>869</v>
      </c>
      <c r="D116" s="385">
        <v>18</v>
      </c>
      <c r="E116" s="378">
        <v>3</v>
      </c>
      <c r="F116" s="378">
        <v>55</v>
      </c>
      <c r="G116" s="366" t="s">
        <v>870</v>
      </c>
    </row>
    <row r="117" spans="1:7" ht="56.25">
      <c r="A117" s="386" t="s">
        <v>871</v>
      </c>
      <c r="B117" s="381" t="s">
        <v>856</v>
      </c>
      <c r="C117" s="381" t="s">
        <v>872</v>
      </c>
      <c r="D117" s="385">
        <v>20</v>
      </c>
      <c r="E117" s="378">
        <v>4</v>
      </c>
      <c r="F117" s="378">
        <v>120</v>
      </c>
      <c r="G117" s="366" t="s">
        <v>873</v>
      </c>
    </row>
    <row r="118" spans="1:7" ht="30">
      <c r="A118" s="387" t="s">
        <v>874</v>
      </c>
      <c r="B118" s="385">
        <v>2016</v>
      </c>
      <c r="C118" s="381" t="s">
        <v>875</v>
      </c>
      <c r="D118" s="385">
        <v>14</v>
      </c>
      <c r="E118" s="378">
        <v>4</v>
      </c>
      <c r="F118" s="378">
        <v>14</v>
      </c>
      <c r="G118" s="579" t="s">
        <v>876</v>
      </c>
    </row>
    <row r="119" spans="1:7" ht="30">
      <c r="A119" s="387" t="s">
        <v>877</v>
      </c>
      <c r="B119" s="381" t="s">
        <v>878</v>
      </c>
      <c r="C119" s="381" t="s">
        <v>875</v>
      </c>
      <c r="D119" s="385">
        <v>16</v>
      </c>
      <c r="E119" s="378">
        <v>3</v>
      </c>
      <c r="F119" s="378">
        <v>16</v>
      </c>
      <c r="G119" s="366" t="s">
        <v>879</v>
      </c>
    </row>
    <row r="120" spans="1:7" ht="78.75">
      <c r="A120" s="388" t="s">
        <v>880</v>
      </c>
      <c r="B120" s="381" t="s">
        <v>881</v>
      </c>
      <c r="C120" s="381" t="s">
        <v>882</v>
      </c>
      <c r="D120" s="385">
        <v>14</v>
      </c>
      <c r="E120" s="389">
        <v>2</v>
      </c>
      <c r="F120" s="389">
        <v>23</v>
      </c>
      <c r="G120" s="366" t="s">
        <v>883</v>
      </c>
    </row>
    <row r="121" spans="1:7" ht="15.75">
      <c r="A121" s="708" t="s">
        <v>923</v>
      </c>
      <c r="B121" s="714"/>
      <c r="C121" s="714"/>
      <c r="D121" s="714"/>
      <c r="E121" s="714"/>
      <c r="F121" s="714"/>
      <c r="G121" s="710"/>
    </row>
    <row r="122" spans="1:7" ht="19.5" thickBot="1">
      <c r="A122" s="377"/>
      <c r="B122" s="378"/>
      <c r="C122" s="378"/>
      <c r="D122" s="378">
        <f>SUM(D1:D120)</f>
        <v>2851</v>
      </c>
      <c r="E122" s="378">
        <f t="shared" ref="E122:F122" si="0">SUM(E1:E120)</f>
        <v>472</v>
      </c>
      <c r="F122" s="378">
        <f t="shared" si="0"/>
        <v>10648</v>
      </c>
      <c r="G122" s="577"/>
    </row>
    <row r="123" spans="1:7">
      <c r="D123" s="5"/>
      <c r="E123" s="5"/>
      <c r="F123" s="5"/>
      <c r="G123" s="5"/>
    </row>
    <row r="124" spans="1:7">
      <c r="D124" s="5"/>
      <c r="E124" s="5"/>
      <c r="F124" s="5"/>
      <c r="G124" s="5"/>
    </row>
    <row r="125" spans="1:7">
      <c r="D125" s="5"/>
      <c r="E125" s="5"/>
      <c r="F125" s="5"/>
      <c r="G125" s="5"/>
    </row>
    <row r="126" spans="1:7">
      <c r="D126" s="5"/>
      <c r="E126" s="5"/>
      <c r="F126" s="5"/>
      <c r="G126" s="5"/>
    </row>
    <row r="127" spans="1:7">
      <c r="D127" s="5"/>
      <c r="E127" s="5"/>
      <c r="F127" s="5"/>
      <c r="G127" s="5"/>
    </row>
    <row r="128" spans="1:7">
      <c r="D128" s="5"/>
      <c r="E128" s="5"/>
      <c r="F128" s="5"/>
      <c r="G128" s="5"/>
    </row>
    <row r="129" spans="4:7">
      <c r="D129" s="5"/>
      <c r="E129" s="5"/>
      <c r="F129" s="5"/>
      <c r="G129" s="5"/>
    </row>
    <row r="130" spans="4:7">
      <c r="D130" s="5"/>
      <c r="E130" s="5"/>
      <c r="F130" s="5"/>
      <c r="G130" s="5"/>
    </row>
    <row r="131" spans="4:7">
      <c r="D131" s="5"/>
      <c r="E131" s="5"/>
      <c r="F131" s="5"/>
      <c r="G131" s="5"/>
    </row>
    <row r="132" spans="4:7">
      <c r="D132" s="5"/>
      <c r="E132" s="5"/>
      <c r="F132" s="5"/>
      <c r="G132" s="5"/>
    </row>
    <row r="133" spans="4:7">
      <c r="D133" s="5"/>
      <c r="E133" s="5"/>
      <c r="F133" s="5"/>
      <c r="G133" s="5"/>
    </row>
    <row r="134" spans="4:7">
      <c r="D134" s="5"/>
      <c r="E134" s="5"/>
      <c r="F134" s="5"/>
      <c r="G134" s="5"/>
    </row>
    <row r="135" spans="4:7">
      <c r="D135" s="5"/>
      <c r="E135" s="5"/>
      <c r="F135" s="5"/>
      <c r="G135" s="5"/>
    </row>
    <row r="136" spans="4:7">
      <c r="D136" s="5"/>
      <c r="E136" s="5"/>
      <c r="F136" s="5"/>
      <c r="G136" s="5"/>
    </row>
    <row r="137" spans="4:7">
      <c r="D137" s="5"/>
      <c r="E137" s="5"/>
      <c r="F137" s="5"/>
      <c r="G137" s="5"/>
    </row>
    <row r="138" spans="4:7">
      <c r="D138" s="5"/>
      <c r="E138" s="5"/>
      <c r="F138" s="5"/>
      <c r="G138" s="5"/>
    </row>
    <row r="139" spans="4:7">
      <c r="D139" s="5"/>
      <c r="E139" s="5"/>
      <c r="F139" s="5"/>
      <c r="G139" s="5"/>
    </row>
    <row r="140" spans="4:7">
      <c r="D140" s="5"/>
      <c r="E140" s="5"/>
      <c r="F140" s="5"/>
      <c r="G140" s="5"/>
    </row>
    <row r="141" spans="4:7">
      <c r="D141" s="5"/>
      <c r="E141" s="5"/>
      <c r="F141" s="5"/>
      <c r="G141" s="5"/>
    </row>
    <row r="142" spans="4:7">
      <c r="D142" s="5"/>
      <c r="E142" s="5"/>
      <c r="F142" s="5"/>
      <c r="G142" s="5"/>
    </row>
    <row r="143" spans="4:7">
      <c r="D143" s="5"/>
      <c r="E143" s="5"/>
      <c r="F143" s="5"/>
      <c r="G143" s="5"/>
    </row>
    <row r="144" spans="4:7">
      <c r="D144" s="5"/>
      <c r="E144" s="5"/>
      <c r="F144" s="5"/>
      <c r="G144" s="5"/>
    </row>
    <row r="145" spans="4:7">
      <c r="D145" s="5"/>
      <c r="E145" s="5"/>
      <c r="F145" s="5"/>
      <c r="G145" s="5"/>
    </row>
    <row r="146" spans="4:7">
      <c r="D146" s="5"/>
      <c r="E146" s="5"/>
      <c r="F146" s="5"/>
      <c r="G146" s="5"/>
    </row>
    <row r="147" spans="4:7">
      <c r="D147" s="5"/>
      <c r="E147" s="5"/>
      <c r="F147" s="5"/>
      <c r="G147" s="5"/>
    </row>
    <row r="148" spans="4:7">
      <c r="D148" s="5"/>
      <c r="E148" s="5"/>
      <c r="F148" s="5"/>
      <c r="G148" s="5"/>
    </row>
    <row r="149" spans="4:7">
      <c r="D149" s="5"/>
      <c r="E149" s="5"/>
      <c r="F149" s="5"/>
      <c r="G149" s="5"/>
    </row>
    <row r="150" spans="4:7">
      <c r="D150" s="5"/>
      <c r="E150" s="5"/>
      <c r="F150" s="5"/>
      <c r="G150" s="5"/>
    </row>
    <row r="151" spans="4:7">
      <c r="D151" s="5"/>
      <c r="E151" s="5"/>
      <c r="F151" s="5"/>
      <c r="G151" s="5"/>
    </row>
    <row r="152" spans="4:7">
      <c r="D152" s="5"/>
      <c r="E152" s="5"/>
      <c r="F152" s="5"/>
      <c r="G152" s="5"/>
    </row>
    <row r="153" spans="4:7">
      <c r="D153" s="5"/>
      <c r="E153" s="5"/>
      <c r="F153" s="5"/>
      <c r="G153" s="5"/>
    </row>
    <row r="154" spans="4:7">
      <c r="D154" s="5"/>
      <c r="E154" s="5"/>
      <c r="F154" s="5"/>
      <c r="G154" s="5"/>
    </row>
    <row r="155" spans="4:7">
      <c r="D155" s="5"/>
      <c r="E155" s="5"/>
      <c r="F155" s="5"/>
      <c r="G155" s="5"/>
    </row>
    <row r="156" spans="4:7">
      <c r="D156" s="5"/>
      <c r="E156" s="5"/>
      <c r="F156" s="5"/>
      <c r="G156" s="5"/>
    </row>
    <row r="157" spans="4:7">
      <c r="D157" s="5"/>
      <c r="E157" s="5"/>
      <c r="F157" s="5"/>
      <c r="G157" s="5"/>
    </row>
    <row r="158" spans="4:7">
      <c r="D158" s="5"/>
      <c r="E158" s="5"/>
      <c r="F158" s="5"/>
      <c r="G158" s="5"/>
    </row>
    <row r="159" spans="4:7">
      <c r="D159" s="5"/>
      <c r="E159" s="5"/>
      <c r="F159" s="5"/>
      <c r="G159" s="5"/>
    </row>
    <row r="160" spans="4:7">
      <c r="D160" s="5"/>
      <c r="E160" s="5"/>
      <c r="F160" s="5"/>
      <c r="G160" s="5"/>
    </row>
    <row r="161" spans="4:7">
      <c r="D161" s="5"/>
      <c r="E161" s="5"/>
      <c r="F161" s="5"/>
      <c r="G161" s="5"/>
    </row>
    <row r="162" spans="4:7">
      <c r="D162" s="5"/>
      <c r="E162" s="5"/>
      <c r="F162" s="5"/>
      <c r="G162" s="5"/>
    </row>
    <row r="163" spans="4:7">
      <c r="D163" s="5"/>
      <c r="E163" s="5"/>
      <c r="F163" s="5"/>
      <c r="G163" s="5"/>
    </row>
    <row r="164" spans="4:7">
      <c r="D164" s="5"/>
      <c r="E164" s="5"/>
      <c r="F164" s="5"/>
      <c r="G164" s="5"/>
    </row>
    <row r="165" spans="4:7">
      <c r="D165" s="5"/>
      <c r="E165" s="5"/>
      <c r="F165" s="5"/>
      <c r="G165" s="5"/>
    </row>
    <row r="166" spans="4:7">
      <c r="D166" s="5"/>
      <c r="E166" s="5"/>
      <c r="F166" s="5"/>
      <c r="G166" s="5"/>
    </row>
    <row r="167" spans="4:7">
      <c r="D167" s="5"/>
      <c r="E167" s="5"/>
      <c r="F167" s="5"/>
      <c r="G167" s="5"/>
    </row>
    <row r="168" spans="4:7">
      <c r="D168" s="5"/>
      <c r="E168" s="5"/>
      <c r="F168" s="5"/>
      <c r="G168" s="5"/>
    </row>
    <row r="169" spans="4:7">
      <c r="D169" s="5"/>
      <c r="E169" s="5"/>
      <c r="F169" s="5"/>
      <c r="G169" s="5"/>
    </row>
    <row r="170" spans="4:7">
      <c r="D170" s="5"/>
      <c r="E170" s="5"/>
      <c r="F170" s="5"/>
      <c r="G170" s="5"/>
    </row>
    <row r="171" spans="4:7">
      <c r="D171" s="5"/>
      <c r="E171" s="5"/>
      <c r="F171" s="5"/>
      <c r="G171" s="5"/>
    </row>
    <row r="172" spans="4:7">
      <c r="D172" s="5"/>
      <c r="E172" s="5"/>
      <c r="F172" s="5"/>
      <c r="G172" s="5"/>
    </row>
    <row r="173" spans="4:7">
      <c r="D173" s="5"/>
      <c r="E173" s="5"/>
      <c r="F173" s="5"/>
      <c r="G173" s="5"/>
    </row>
    <row r="174" spans="4:7">
      <c r="D174" s="5"/>
      <c r="E174" s="5"/>
      <c r="F174" s="5"/>
      <c r="G174" s="5"/>
    </row>
    <row r="175" spans="4:7">
      <c r="D175" s="5"/>
      <c r="E175" s="5"/>
      <c r="F175" s="5"/>
      <c r="G175" s="5"/>
    </row>
    <row r="176" spans="4:7">
      <c r="D176" s="5"/>
      <c r="E176" s="5"/>
      <c r="F176" s="5"/>
      <c r="G176" s="5"/>
    </row>
    <row r="177" spans="4:7">
      <c r="D177" s="5"/>
      <c r="E177" s="5"/>
      <c r="F177" s="5"/>
      <c r="G177" s="5"/>
    </row>
    <row r="178" spans="4:7">
      <c r="D178" s="5"/>
      <c r="E178" s="5"/>
      <c r="F178" s="5"/>
      <c r="G178" s="5"/>
    </row>
    <row r="179" spans="4:7">
      <c r="D179" s="5"/>
      <c r="E179" s="5"/>
      <c r="F179" s="5"/>
      <c r="G179" s="5"/>
    </row>
    <row r="180" spans="4:7">
      <c r="D180" s="5"/>
      <c r="E180" s="5"/>
      <c r="F180" s="5"/>
      <c r="G180" s="5"/>
    </row>
    <row r="181" spans="4:7">
      <c r="D181" s="5"/>
      <c r="E181" s="5"/>
      <c r="F181" s="5"/>
      <c r="G181" s="5"/>
    </row>
    <row r="182" spans="4:7">
      <c r="D182" s="5"/>
      <c r="E182" s="5"/>
      <c r="F182" s="5"/>
      <c r="G182" s="5"/>
    </row>
    <row r="183" spans="4:7">
      <c r="D183" s="5"/>
      <c r="E183" s="5"/>
      <c r="F183" s="5"/>
      <c r="G183" s="5"/>
    </row>
    <row r="184" spans="4:7">
      <c r="D184" s="5"/>
      <c r="E184" s="5"/>
      <c r="F184" s="5"/>
      <c r="G184" s="5"/>
    </row>
    <row r="185" spans="4:7">
      <c r="D185" s="5"/>
      <c r="E185" s="5"/>
      <c r="F185" s="5"/>
      <c r="G185" s="5"/>
    </row>
    <row r="186" spans="4:7">
      <c r="D186" s="5"/>
      <c r="E186" s="5"/>
      <c r="F186" s="5"/>
      <c r="G186" s="5"/>
    </row>
    <row r="187" spans="4:7">
      <c r="D187" s="5"/>
      <c r="E187" s="5"/>
      <c r="F187" s="5"/>
      <c r="G187" s="5"/>
    </row>
    <row r="188" spans="4:7">
      <c r="D188" s="5"/>
      <c r="E188" s="5"/>
      <c r="F188" s="5"/>
      <c r="G188" s="5"/>
    </row>
    <row r="189" spans="4:7">
      <c r="D189" s="5"/>
      <c r="E189" s="5"/>
      <c r="F189" s="5"/>
      <c r="G189" s="5"/>
    </row>
    <row r="190" spans="4:7">
      <c r="D190" s="5"/>
      <c r="E190" s="5"/>
      <c r="F190" s="5"/>
      <c r="G190" s="5"/>
    </row>
    <row r="191" spans="4:7">
      <c r="D191" s="5"/>
      <c r="E191" s="5"/>
      <c r="F191" s="5"/>
      <c r="G191" s="5"/>
    </row>
    <row r="192" spans="4:7">
      <c r="D192" s="5"/>
      <c r="E192" s="5"/>
      <c r="F192" s="5"/>
      <c r="G192" s="5"/>
    </row>
    <row r="193" spans="4:7">
      <c r="D193" s="5"/>
      <c r="E193" s="5"/>
      <c r="F193" s="5"/>
      <c r="G193" s="5"/>
    </row>
    <row r="194" spans="4:7">
      <c r="D194" s="5"/>
      <c r="E194" s="5"/>
      <c r="F194" s="5"/>
      <c r="G194" s="5"/>
    </row>
    <row r="195" spans="4:7">
      <c r="D195" s="5"/>
      <c r="E195" s="5"/>
      <c r="F195" s="5"/>
      <c r="G195" s="5"/>
    </row>
    <row r="196" spans="4:7">
      <c r="D196" s="5"/>
      <c r="E196" s="5"/>
      <c r="F196" s="5"/>
      <c r="G196" s="5"/>
    </row>
    <row r="197" spans="4:7">
      <c r="D197" s="5"/>
      <c r="E197" s="5"/>
      <c r="F197" s="5"/>
      <c r="G197" s="5"/>
    </row>
    <row r="198" spans="4:7">
      <c r="D198" s="5"/>
      <c r="E198" s="5"/>
      <c r="F198" s="5"/>
      <c r="G198" s="5"/>
    </row>
    <row r="199" spans="4:7">
      <c r="D199" s="5"/>
      <c r="E199" s="5"/>
      <c r="F199" s="5"/>
      <c r="G199" s="5"/>
    </row>
    <row r="200" spans="4:7">
      <c r="D200" s="5"/>
      <c r="E200" s="5"/>
      <c r="F200" s="5"/>
      <c r="G200" s="5"/>
    </row>
    <row r="201" spans="4:7">
      <c r="D201" s="5"/>
      <c r="E201" s="5"/>
      <c r="F201" s="5"/>
      <c r="G201" s="5"/>
    </row>
    <row r="202" spans="4:7">
      <c r="D202" s="5"/>
      <c r="E202" s="5"/>
      <c r="F202" s="5"/>
      <c r="G202" s="5"/>
    </row>
    <row r="203" spans="4:7">
      <c r="D203" s="5"/>
      <c r="E203" s="5"/>
      <c r="F203" s="5"/>
      <c r="G203" s="5"/>
    </row>
    <row r="204" spans="4:7">
      <c r="D204" s="5"/>
      <c r="E204" s="5"/>
      <c r="F204" s="5"/>
      <c r="G204" s="5"/>
    </row>
    <row r="205" spans="4:7">
      <c r="D205" s="5"/>
      <c r="E205" s="5"/>
      <c r="F205" s="5"/>
      <c r="G205" s="5"/>
    </row>
    <row r="206" spans="4:7">
      <c r="D206" s="5"/>
      <c r="E206" s="5"/>
      <c r="F206" s="5"/>
      <c r="G206" s="5"/>
    </row>
    <row r="207" spans="4:7">
      <c r="D207" s="5"/>
      <c r="E207" s="5"/>
      <c r="F207" s="5"/>
      <c r="G207" s="5"/>
    </row>
    <row r="208" spans="4:7">
      <c r="D208" s="5"/>
      <c r="E208" s="5"/>
      <c r="F208" s="5"/>
      <c r="G208" s="5"/>
    </row>
    <row r="209" spans="4:7">
      <c r="D209" s="5"/>
      <c r="E209" s="5"/>
      <c r="F209" s="5"/>
      <c r="G209" s="5"/>
    </row>
    <row r="210" spans="4:7">
      <c r="D210" s="5"/>
      <c r="E210" s="5"/>
      <c r="F210" s="5"/>
      <c r="G210" s="5"/>
    </row>
    <row r="211" spans="4:7">
      <c r="D211" s="5"/>
      <c r="E211" s="5"/>
      <c r="F211" s="5"/>
      <c r="G211" s="5"/>
    </row>
    <row r="212" spans="4:7">
      <c r="D212" s="5"/>
      <c r="E212" s="5"/>
      <c r="F212" s="5"/>
      <c r="G212" s="5"/>
    </row>
    <row r="213" spans="4:7">
      <c r="D213" s="5"/>
      <c r="E213" s="5"/>
      <c r="F213" s="5"/>
      <c r="G213" s="5"/>
    </row>
    <row r="214" spans="4:7">
      <c r="D214" s="5"/>
      <c r="E214" s="5"/>
      <c r="F214" s="5"/>
      <c r="G214" s="5"/>
    </row>
    <row r="215" spans="4:7">
      <c r="D215" s="5"/>
      <c r="E215" s="5"/>
      <c r="F215" s="5"/>
      <c r="G215" s="5"/>
    </row>
    <row r="216" spans="4:7">
      <c r="D216" s="5"/>
      <c r="E216" s="5"/>
      <c r="F216" s="5"/>
      <c r="G216" s="5"/>
    </row>
    <row r="217" spans="4:7">
      <c r="D217" s="5"/>
      <c r="E217" s="5"/>
      <c r="F217" s="5"/>
      <c r="G217" s="5"/>
    </row>
    <row r="218" spans="4:7">
      <c r="D218" s="5"/>
      <c r="E218" s="5"/>
      <c r="F218" s="5"/>
      <c r="G218" s="5"/>
    </row>
    <row r="219" spans="4:7">
      <c r="D219" s="5"/>
      <c r="E219" s="5"/>
      <c r="F219" s="5"/>
      <c r="G219" s="5"/>
    </row>
    <row r="220" spans="4:7">
      <c r="D220" s="5"/>
      <c r="E220" s="5"/>
      <c r="F220" s="5"/>
      <c r="G220" s="5"/>
    </row>
    <row r="221" spans="4:7">
      <c r="D221" s="5"/>
      <c r="E221" s="5"/>
      <c r="F221" s="5"/>
      <c r="G221" s="5"/>
    </row>
    <row r="222" spans="4:7">
      <c r="D222" s="5"/>
      <c r="E222" s="5"/>
      <c r="F222" s="5"/>
      <c r="G222" s="5"/>
    </row>
    <row r="223" spans="4:7">
      <c r="D223" s="5"/>
      <c r="E223" s="5"/>
      <c r="F223" s="5"/>
      <c r="G223" s="5"/>
    </row>
    <row r="224" spans="4:7">
      <c r="D224" s="5"/>
      <c r="E224" s="5"/>
      <c r="F224" s="5"/>
      <c r="G224" s="5"/>
    </row>
    <row r="225" spans="4:7">
      <c r="D225" s="5"/>
      <c r="E225" s="5"/>
      <c r="F225" s="5"/>
      <c r="G225" s="5"/>
    </row>
    <row r="226" spans="4:7">
      <c r="D226" s="5"/>
      <c r="E226" s="5"/>
      <c r="F226" s="5"/>
      <c r="G226" s="5"/>
    </row>
    <row r="227" spans="4:7">
      <c r="D227" s="5"/>
      <c r="E227" s="5"/>
      <c r="F227" s="5"/>
      <c r="G227" s="5"/>
    </row>
    <row r="228" spans="4:7">
      <c r="D228" s="5"/>
      <c r="E228" s="5"/>
      <c r="F228" s="5"/>
      <c r="G228" s="5"/>
    </row>
    <row r="229" spans="4:7">
      <c r="D229" s="5"/>
      <c r="E229" s="5"/>
      <c r="F229" s="5"/>
      <c r="G229" s="5"/>
    </row>
    <row r="230" spans="4:7">
      <c r="D230" s="5"/>
      <c r="E230" s="5"/>
      <c r="F230" s="5"/>
      <c r="G230" s="5"/>
    </row>
    <row r="231" spans="4:7">
      <c r="D231" s="5"/>
      <c r="E231" s="5"/>
      <c r="F231" s="5"/>
      <c r="G231" s="5"/>
    </row>
    <row r="232" spans="4:7">
      <c r="D232" s="5"/>
      <c r="E232" s="5"/>
      <c r="F232" s="5"/>
      <c r="G232" s="5"/>
    </row>
    <row r="233" spans="4:7">
      <c r="D233" s="5"/>
      <c r="E233" s="5"/>
      <c r="F233" s="5"/>
      <c r="G233" s="5"/>
    </row>
    <row r="234" spans="4:7">
      <c r="D234" s="5"/>
      <c r="E234" s="5"/>
      <c r="F234" s="5"/>
      <c r="G234" s="5"/>
    </row>
    <row r="235" spans="4:7">
      <c r="D235" s="5"/>
      <c r="E235" s="5"/>
      <c r="F235" s="5"/>
      <c r="G235" s="5"/>
    </row>
    <row r="236" spans="4:7">
      <c r="D236" s="5"/>
      <c r="E236" s="5"/>
      <c r="F236" s="5"/>
      <c r="G236" s="5"/>
    </row>
    <row r="237" spans="4:7">
      <c r="D237" s="5"/>
      <c r="E237" s="5"/>
      <c r="F237" s="5"/>
      <c r="G237" s="5"/>
    </row>
    <row r="238" spans="4:7">
      <c r="D238" s="5"/>
      <c r="E238" s="5"/>
      <c r="F238" s="5"/>
      <c r="G238" s="5"/>
    </row>
    <row r="239" spans="4:7">
      <c r="D239" s="5"/>
      <c r="E239" s="5"/>
      <c r="F239" s="5"/>
      <c r="G239" s="5"/>
    </row>
    <row r="240" spans="4:7">
      <c r="D240" s="5"/>
      <c r="E240" s="5"/>
      <c r="F240" s="5"/>
      <c r="G240" s="5"/>
    </row>
    <row r="241" spans="4:7">
      <c r="D241" s="5"/>
      <c r="E241" s="5"/>
      <c r="F241" s="5"/>
      <c r="G241" s="5"/>
    </row>
    <row r="242" spans="4:7">
      <c r="D242" s="5"/>
      <c r="E242" s="5"/>
      <c r="F242" s="5"/>
      <c r="G242" s="5"/>
    </row>
    <row r="243" spans="4:7">
      <c r="D243" s="5"/>
      <c r="E243" s="5"/>
      <c r="F243" s="5"/>
      <c r="G243" s="5"/>
    </row>
    <row r="244" spans="4:7">
      <c r="D244" s="5"/>
      <c r="E244" s="5"/>
      <c r="F244" s="5"/>
      <c r="G244" s="5"/>
    </row>
    <row r="245" spans="4:7">
      <c r="D245" s="5"/>
      <c r="E245" s="5"/>
      <c r="F245" s="5"/>
      <c r="G245" s="5"/>
    </row>
    <row r="246" spans="4:7">
      <c r="D246" s="5"/>
      <c r="E246" s="5"/>
      <c r="F246" s="5"/>
      <c r="G246" s="5"/>
    </row>
    <row r="247" spans="4:7">
      <c r="D247" s="5"/>
      <c r="E247" s="5"/>
      <c r="F247" s="5"/>
      <c r="G247" s="5"/>
    </row>
    <row r="248" spans="4:7">
      <c r="D248" s="5"/>
      <c r="E248" s="5"/>
      <c r="F248" s="5"/>
      <c r="G248" s="5"/>
    </row>
    <row r="249" spans="4:7">
      <c r="D249" s="5"/>
      <c r="E249" s="5"/>
      <c r="F249" s="5"/>
      <c r="G249" s="5"/>
    </row>
    <row r="250" spans="4:7">
      <c r="D250" s="5"/>
      <c r="E250" s="5"/>
      <c r="F250" s="5"/>
      <c r="G250" s="5"/>
    </row>
    <row r="251" spans="4:7">
      <c r="D251" s="5"/>
      <c r="E251" s="5"/>
      <c r="F251" s="5"/>
      <c r="G251" s="5"/>
    </row>
    <row r="252" spans="4:7">
      <c r="D252" s="5"/>
      <c r="E252" s="5"/>
      <c r="F252" s="5"/>
      <c r="G252" s="5"/>
    </row>
    <row r="253" spans="4:7">
      <c r="D253" s="5"/>
      <c r="E253" s="5"/>
      <c r="F253" s="5"/>
      <c r="G253" s="5"/>
    </row>
    <row r="254" spans="4:7">
      <c r="D254" s="5"/>
      <c r="E254" s="5"/>
      <c r="F254" s="5"/>
      <c r="G254" s="5"/>
    </row>
    <row r="255" spans="4:7">
      <c r="D255" s="5"/>
      <c r="E255" s="5"/>
      <c r="F255" s="5"/>
      <c r="G255" s="5"/>
    </row>
    <row r="256" spans="4:7">
      <c r="D256" s="5"/>
      <c r="E256" s="5"/>
      <c r="F256" s="5"/>
      <c r="G256" s="5"/>
    </row>
    <row r="257" spans="4:7">
      <c r="D257" s="5"/>
      <c r="E257" s="5"/>
      <c r="F257" s="5"/>
      <c r="G257" s="5"/>
    </row>
    <row r="258" spans="4:7">
      <c r="D258" s="5"/>
      <c r="E258" s="5"/>
      <c r="F258" s="5"/>
      <c r="G258" s="5"/>
    </row>
    <row r="259" spans="4:7">
      <c r="D259" s="5"/>
      <c r="E259" s="5"/>
      <c r="F259" s="5"/>
      <c r="G259" s="5"/>
    </row>
    <row r="260" spans="4:7">
      <c r="D260" s="5"/>
      <c r="E260" s="5"/>
      <c r="F260" s="5"/>
      <c r="G260" s="5"/>
    </row>
    <row r="261" spans="4:7">
      <c r="D261" s="5"/>
      <c r="E261" s="5"/>
      <c r="F261" s="5"/>
      <c r="G261" s="5"/>
    </row>
    <row r="262" spans="4:7">
      <c r="D262" s="5"/>
      <c r="E262" s="5"/>
      <c r="F262" s="5"/>
      <c r="G262" s="5"/>
    </row>
    <row r="263" spans="4:7">
      <c r="D263" s="5"/>
      <c r="E263" s="5"/>
      <c r="F263" s="5"/>
      <c r="G263" s="5"/>
    </row>
    <row r="264" spans="4:7">
      <c r="D264" s="5"/>
      <c r="E264" s="5"/>
      <c r="F264" s="5"/>
      <c r="G264" s="5"/>
    </row>
    <row r="265" spans="4:7">
      <c r="D265" s="5"/>
      <c r="E265" s="5"/>
      <c r="F265" s="5"/>
      <c r="G265" s="5"/>
    </row>
    <row r="266" spans="4:7">
      <c r="D266" s="5"/>
      <c r="E266" s="5"/>
      <c r="F266" s="5"/>
      <c r="G266" s="5"/>
    </row>
    <row r="267" spans="4:7">
      <c r="D267" s="5"/>
      <c r="E267" s="5"/>
      <c r="F267" s="5"/>
      <c r="G267" s="5"/>
    </row>
    <row r="268" spans="4:7">
      <c r="D268" s="5"/>
      <c r="E268" s="5"/>
      <c r="F268" s="5"/>
      <c r="G268" s="5"/>
    </row>
    <row r="269" spans="4:7">
      <c r="D269" s="5"/>
      <c r="E269" s="5"/>
      <c r="F269" s="5"/>
      <c r="G269" s="5"/>
    </row>
    <row r="270" spans="4:7">
      <c r="D270" s="5"/>
      <c r="E270" s="5"/>
      <c r="F270" s="5"/>
      <c r="G270" s="5"/>
    </row>
    <row r="271" spans="4:7">
      <c r="D271" s="5"/>
      <c r="E271" s="5"/>
      <c r="F271" s="5"/>
      <c r="G271" s="5"/>
    </row>
    <row r="272" spans="4:7">
      <c r="D272" s="5"/>
      <c r="E272" s="5"/>
      <c r="F272" s="5"/>
      <c r="G272" s="5"/>
    </row>
    <row r="273" spans="4:7">
      <c r="D273" s="5"/>
      <c r="E273" s="5"/>
      <c r="F273" s="5"/>
      <c r="G273" s="5"/>
    </row>
    <row r="274" spans="4:7">
      <c r="D274" s="5"/>
      <c r="E274" s="5"/>
      <c r="F274" s="5"/>
      <c r="G274" s="5"/>
    </row>
    <row r="275" spans="4:7">
      <c r="D275" s="5"/>
      <c r="E275" s="5"/>
      <c r="F275" s="5"/>
      <c r="G275" s="5"/>
    </row>
    <row r="276" spans="4:7">
      <c r="D276" s="5"/>
      <c r="E276" s="5"/>
      <c r="F276" s="5"/>
      <c r="G276" s="5"/>
    </row>
    <row r="277" spans="4:7">
      <c r="D277" s="5"/>
      <c r="E277" s="5"/>
      <c r="F277" s="5"/>
      <c r="G277" s="5"/>
    </row>
    <row r="278" spans="4:7">
      <c r="D278" s="5"/>
      <c r="E278" s="5"/>
      <c r="F278" s="5"/>
      <c r="G278" s="5"/>
    </row>
    <row r="279" spans="4:7">
      <c r="D279" s="5"/>
      <c r="E279" s="5"/>
      <c r="F279" s="5"/>
      <c r="G279" s="5"/>
    </row>
    <row r="280" spans="4:7">
      <c r="D280" s="5"/>
      <c r="E280" s="5"/>
      <c r="F280" s="5"/>
      <c r="G280" s="5"/>
    </row>
    <row r="281" spans="4:7">
      <c r="D281" s="5"/>
      <c r="E281" s="5"/>
      <c r="F281" s="5"/>
      <c r="G281" s="5"/>
    </row>
    <row r="282" spans="4:7">
      <c r="D282" s="5"/>
      <c r="E282" s="5"/>
      <c r="F282" s="5"/>
      <c r="G282" s="5"/>
    </row>
    <row r="283" spans="4:7">
      <c r="D283" s="5"/>
      <c r="E283" s="5"/>
      <c r="F283" s="5"/>
      <c r="G283" s="5"/>
    </row>
    <row r="284" spans="4:7">
      <c r="D284" s="5"/>
      <c r="E284" s="5"/>
      <c r="F284" s="5"/>
      <c r="G284" s="5"/>
    </row>
    <row r="285" spans="4:7">
      <c r="D285" s="5"/>
      <c r="E285" s="5"/>
      <c r="F285" s="5"/>
      <c r="G285" s="5"/>
    </row>
    <row r="286" spans="4:7">
      <c r="D286" s="5"/>
      <c r="E286" s="5"/>
      <c r="F286" s="5"/>
      <c r="G286" s="5"/>
    </row>
    <row r="287" spans="4:7">
      <c r="D287" s="5"/>
      <c r="E287" s="5"/>
      <c r="F287" s="5"/>
      <c r="G287" s="5"/>
    </row>
    <row r="288" spans="4:7">
      <c r="D288" s="5"/>
      <c r="E288" s="5"/>
      <c r="F288" s="5"/>
      <c r="G288" s="5"/>
    </row>
    <row r="289" spans="4:7">
      <c r="D289" s="5"/>
      <c r="E289" s="5"/>
      <c r="F289" s="5"/>
      <c r="G289" s="5"/>
    </row>
    <row r="290" spans="4:7">
      <c r="D290" s="5"/>
      <c r="E290" s="5"/>
      <c r="F290" s="5"/>
      <c r="G290" s="5"/>
    </row>
    <row r="291" spans="4:7">
      <c r="D291" s="5"/>
      <c r="E291" s="5"/>
      <c r="F291" s="5"/>
      <c r="G291" s="5"/>
    </row>
    <row r="292" spans="4:7">
      <c r="D292" s="5"/>
      <c r="E292" s="5"/>
      <c r="F292" s="5"/>
      <c r="G292" s="5"/>
    </row>
    <row r="293" spans="4:7">
      <c r="D293" s="5"/>
      <c r="E293" s="5"/>
      <c r="F293" s="5"/>
      <c r="G293" s="5"/>
    </row>
    <row r="294" spans="4:7">
      <c r="D294" s="5"/>
      <c r="E294" s="5"/>
      <c r="F294" s="5"/>
      <c r="G294" s="5"/>
    </row>
    <row r="295" spans="4:7">
      <c r="D295" s="5"/>
      <c r="E295" s="5"/>
      <c r="F295" s="5"/>
      <c r="G295" s="5"/>
    </row>
    <row r="296" spans="4:7">
      <c r="D296" s="5"/>
      <c r="E296" s="5"/>
      <c r="F296" s="5"/>
      <c r="G296" s="5"/>
    </row>
    <row r="297" spans="4:7">
      <c r="D297" s="5"/>
      <c r="E297" s="5"/>
      <c r="F297" s="5"/>
      <c r="G297" s="5"/>
    </row>
    <row r="298" spans="4:7">
      <c r="D298" s="5"/>
      <c r="E298" s="5"/>
      <c r="F298" s="5"/>
      <c r="G298" s="5"/>
    </row>
    <row r="299" spans="4:7">
      <c r="D299" s="5"/>
      <c r="E299" s="5"/>
      <c r="F299" s="5"/>
      <c r="G299" s="5"/>
    </row>
    <row r="300" spans="4:7">
      <c r="D300" s="5"/>
      <c r="E300" s="5"/>
      <c r="F300" s="5"/>
      <c r="G300" s="5"/>
    </row>
    <row r="301" spans="4:7">
      <c r="D301" s="5"/>
      <c r="E301" s="5"/>
      <c r="F301" s="5"/>
      <c r="G301" s="5"/>
    </row>
    <row r="302" spans="4:7">
      <c r="D302" s="5"/>
      <c r="E302" s="5"/>
      <c r="F302" s="5"/>
      <c r="G302" s="5"/>
    </row>
    <row r="303" spans="4:7">
      <c r="D303" s="5"/>
      <c r="E303" s="5"/>
      <c r="F303" s="5"/>
      <c r="G303" s="5"/>
    </row>
    <row r="304" spans="4:7">
      <c r="D304" s="5"/>
      <c r="E304" s="5"/>
      <c r="F304" s="5"/>
      <c r="G304" s="5"/>
    </row>
    <row r="305" spans="4:7">
      <c r="D305" s="5"/>
      <c r="E305" s="5"/>
      <c r="F305" s="5"/>
      <c r="G305" s="5"/>
    </row>
    <row r="306" spans="4:7">
      <c r="D306" s="5"/>
      <c r="E306" s="5"/>
      <c r="F306" s="5"/>
      <c r="G306" s="5"/>
    </row>
    <row r="307" spans="4:7">
      <c r="D307" s="5"/>
      <c r="E307" s="5"/>
      <c r="F307" s="5"/>
      <c r="G307" s="5"/>
    </row>
    <row r="308" spans="4:7">
      <c r="D308" s="5"/>
      <c r="E308" s="5"/>
      <c r="F308" s="5"/>
      <c r="G308" s="5"/>
    </row>
    <row r="309" spans="4:7">
      <c r="D309" s="5"/>
      <c r="E309" s="5"/>
      <c r="F309" s="5"/>
      <c r="G309" s="5"/>
    </row>
    <row r="310" spans="4:7">
      <c r="D310" s="5"/>
      <c r="E310" s="5"/>
      <c r="F310" s="5"/>
      <c r="G310" s="5"/>
    </row>
    <row r="311" spans="4:7">
      <c r="D311" s="5"/>
      <c r="E311" s="5"/>
      <c r="F311" s="5"/>
      <c r="G311" s="5"/>
    </row>
    <row r="312" spans="4:7">
      <c r="D312" s="5"/>
      <c r="E312" s="5"/>
      <c r="F312" s="5"/>
      <c r="G312" s="5"/>
    </row>
    <row r="313" spans="4:7">
      <c r="D313" s="5"/>
      <c r="E313" s="5"/>
      <c r="F313" s="5"/>
      <c r="G313" s="5"/>
    </row>
    <row r="314" spans="4:7">
      <c r="D314" s="5"/>
      <c r="E314" s="5"/>
      <c r="F314" s="5"/>
      <c r="G314" s="5"/>
    </row>
    <row r="315" spans="4:7">
      <c r="D315" s="5"/>
      <c r="E315" s="5"/>
      <c r="F315" s="5"/>
      <c r="G315" s="5"/>
    </row>
    <row r="316" spans="4:7">
      <c r="D316" s="5"/>
      <c r="E316" s="5"/>
      <c r="F316" s="5"/>
      <c r="G316" s="5"/>
    </row>
    <row r="317" spans="4:7">
      <c r="D317" s="5"/>
      <c r="E317" s="5"/>
      <c r="F317" s="5"/>
      <c r="G317" s="5"/>
    </row>
    <row r="318" spans="4:7">
      <c r="D318" s="5"/>
      <c r="E318" s="5"/>
      <c r="F318" s="5"/>
      <c r="G318" s="5"/>
    </row>
    <row r="319" spans="4:7">
      <c r="D319" s="5"/>
      <c r="E319" s="5"/>
      <c r="F319" s="5"/>
      <c r="G319" s="5"/>
    </row>
    <row r="320" spans="4:7">
      <c r="D320" s="5"/>
      <c r="E320" s="5"/>
      <c r="F320" s="5"/>
      <c r="G320" s="5"/>
    </row>
    <row r="321" spans="4:7">
      <c r="D321" s="5"/>
      <c r="E321" s="5"/>
      <c r="F321" s="5"/>
      <c r="G321" s="5"/>
    </row>
    <row r="322" spans="4:7">
      <c r="D322" s="5"/>
      <c r="E322" s="5"/>
      <c r="F322" s="5"/>
      <c r="G322" s="5"/>
    </row>
    <row r="323" spans="4:7">
      <c r="D323" s="5"/>
      <c r="E323" s="5"/>
      <c r="F323" s="5"/>
      <c r="G323" s="5"/>
    </row>
    <row r="324" spans="4:7">
      <c r="D324" s="5"/>
      <c r="E324" s="5"/>
      <c r="F324" s="5"/>
      <c r="G324" s="5"/>
    </row>
    <row r="325" spans="4:7">
      <c r="D325" s="5"/>
      <c r="E325" s="5"/>
      <c r="F325" s="5"/>
      <c r="G325" s="5"/>
    </row>
    <row r="326" spans="4:7">
      <c r="D326" s="5"/>
      <c r="E326" s="5"/>
      <c r="F326" s="5"/>
      <c r="G326" s="5"/>
    </row>
    <row r="327" spans="4:7">
      <c r="D327" s="5"/>
      <c r="E327" s="5"/>
      <c r="F327" s="5"/>
      <c r="G327" s="5"/>
    </row>
    <row r="328" spans="4:7">
      <c r="D328" s="5"/>
      <c r="E328" s="5"/>
      <c r="F328" s="5"/>
      <c r="G328" s="5"/>
    </row>
    <row r="329" spans="4:7">
      <c r="D329" s="5"/>
      <c r="E329" s="5"/>
      <c r="F329" s="5"/>
      <c r="G329" s="5"/>
    </row>
    <row r="330" spans="4:7">
      <c r="D330" s="5"/>
      <c r="E330" s="5"/>
      <c r="F330" s="5"/>
      <c r="G330" s="5"/>
    </row>
    <row r="331" spans="4:7">
      <c r="D331" s="5"/>
      <c r="E331" s="5"/>
      <c r="F331" s="5"/>
      <c r="G331" s="5"/>
    </row>
    <row r="332" spans="4:7">
      <c r="D332" s="5"/>
      <c r="E332" s="5"/>
      <c r="F332" s="5"/>
      <c r="G332" s="5"/>
    </row>
    <row r="333" spans="4:7">
      <c r="D333" s="5"/>
      <c r="E333" s="5"/>
      <c r="F333" s="5"/>
      <c r="G333" s="5"/>
    </row>
    <row r="334" spans="4:7">
      <c r="D334" s="5"/>
      <c r="E334" s="5"/>
      <c r="F334" s="5"/>
      <c r="G334" s="5"/>
    </row>
    <row r="335" spans="4:7">
      <c r="D335" s="5"/>
      <c r="E335" s="5"/>
      <c r="F335" s="5"/>
      <c r="G335" s="5"/>
    </row>
    <row r="336" spans="4:7">
      <c r="D336" s="5"/>
      <c r="E336" s="5"/>
      <c r="F336" s="5"/>
      <c r="G336" s="5"/>
    </row>
    <row r="337" spans="4:7">
      <c r="D337" s="5"/>
      <c r="E337" s="5"/>
      <c r="F337" s="5"/>
      <c r="G337" s="5"/>
    </row>
    <row r="338" spans="4:7">
      <c r="D338" s="5"/>
      <c r="E338" s="5"/>
      <c r="F338" s="5"/>
      <c r="G338" s="5"/>
    </row>
    <row r="339" spans="4:7">
      <c r="D339" s="5"/>
      <c r="E339" s="5"/>
      <c r="F339" s="5"/>
      <c r="G339" s="5"/>
    </row>
    <row r="340" spans="4:7">
      <c r="D340" s="5"/>
      <c r="E340" s="5"/>
      <c r="F340" s="5"/>
      <c r="G340" s="5"/>
    </row>
    <row r="341" spans="4:7">
      <c r="D341" s="5"/>
      <c r="E341" s="5"/>
      <c r="F341" s="5"/>
      <c r="G341" s="5"/>
    </row>
    <row r="342" spans="4:7">
      <c r="D342" s="5"/>
      <c r="E342" s="5"/>
      <c r="F342" s="5"/>
      <c r="G342" s="5"/>
    </row>
    <row r="343" spans="4:7">
      <c r="D343" s="5"/>
      <c r="E343" s="5"/>
      <c r="F343" s="5"/>
      <c r="G343" s="5"/>
    </row>
    <row r="344" spans="4:7">
      <c r="D344" s="5"/>
      <c r="E344" s="5"/>
      <c r="F344" s="5"/>
      <c r="G344" s="5"/>
    </row>
    <row r="345" spans="4:7">
      <c r="D345" s="5"/>
      <c r="E345" s="5"/>
      <c r="F345" s="5"/>
      <c r="G345" s="5"/>
    </row>
    <row r="346" spans="4:7">
      <c r="D346" s="5"/>
      <c r="E346" s="5"/>
      <c r="F346" s="5"/>
      <c r="G346" s="5"/>
    </row>
    <row r="347" spans="4:7">
      <c r="D347" s="5"/>
      <c r="E347" s="5"/>
      <c r="F347" s="5"/>
      <c r="G347" s="5"/>
    </row>
    <row r="348" spans="4:7">
      <c r="D348" s="5"/>
      <c r="E348" s="5"/>
      <c r="F348" s="5"/>
      <c r="G348" s="5"/>
    </row>
    <row r="349" spans="4:7">
      <c r="D349" s="5"/>
      <c r="E349" s="5"/>
      <c r="F349" s="5"/>
      <c r="G349" s="5"/>
    </row>
    <row r="350" spans="4:7">
      <c r="D350" s="5"/>
      <c r="E350" s="5"/>
      <c r="F350" s="5"/>
      <c r="G350" s="5"/>
    </row>
    <row r="351" spans="4:7">
      <c r="D351" s="5"/>
      <c r="E351" s="5"/>
      <c r="F351" s="5"/>
      <c r="G351" s="5"/>
    </row>
    <row r="352" spans="4:7">
      <c r="D352" s="5"/>
      <c r="E352" s="5"/>
      <c r="F352" s="5"/>
      <c r="G352" s="5"/>
    </row>
    <row r="353" spans="4:7">
      <c r="D353" s="5"/>
      <c r="E353" s="5"/>
      <c r="F353" s="5"/>
      <c r="G353" s="5"/>
    </row>
    <row r="354" spans="4:7">
      <c r="D354" s="5"/>
      <c r="E354" s="5"/>
      <c r="F354" s="5"/>
      <c r="G354" s="5"/>
    </row>
    <row r="355" spans="4:7">
      <c r="D355" s="5"/>
      <c r="E355" s="5"/>
      <c r="F355" s="5"/>
      <c r="G355" s="5"/>
    </row>
    <row r="356" spans="4:7">
      <c r="D356" s="5"/>
      <c r="E356" s="5"/>
      <c r="F356" s="5"/>
      <c r="G356" s="5"/>
    </row>
    <row r="357" spans="4:7">
      <c r="D357" s="5"/>
      <c r="E357" s="5"/>
      <c r="F357" s="5"/>
      <c r="G357" s="5"/>
    </row>
    <row r="358" spans="4:7">
      <c r="D358" s="5"/>
      <c r="E358" s="5"/>
      <c r="F358" s="5"/>
      <c r="G358" s="5"/>
    </row>
    <row r="359" spans="4:7">
      <c r="D359" s="5"/>
      <c r="E359" s="5"/>
      <c r="F359" s="5"/>
      <c r="G359" s="5"/>
    </row>
    <row r="360" spans="4:7">
      <c r="D360" s="5"/>
      <c r="E360" s="5"/>
      <c r="F360" s="5"/>
      <c r="G360" s="5"/>
    </row>
    <row r="361" spans="4:7">
      <c r="D361" s="5"/>
      <c r="E361" s="5"/>
      <c r="F361" s="5"/>
      <c r="G361" s="5"/>
    </row>
    <row r="362" spans="4:7">
      <c r="D362" s="5"/>
      <c r="E362" s="5"/>
      <c r="F362" s="5"/>
      <c r="G362" s="5"/>
    </row>
    <row r="363" spans="4:7">
      <c r="D363" s="5"/>
      <c r="E363" s="5"/>
      <c r="F363" s="5"/>
      <c r="G363" s="5"/>
    </row>
    <row r="364" spans="4:7">
      <c r="D364" s="5"/>
      <c r="E364" s="5"/>
      <c r="F364" s="5"/>
      <c r="G364" s="5"/>
    </row>
    <row r="365" spans="4:7">
      <c r="D365" s="5"/>
      <c r="E365" s="5"/>
      <c r="F365" s="5"/>
      <c r="G365" s="5"/>
    </row>
    <row r="366" spans="4:7">
      <c r="D366" s="5"/>
      <c r="E366" s="5"/>
      <c r="F366" s="5"/>
      <c r="G366" s="5"/>
    </row>
    <row r="367" spans="4:7">
      <c r="D367" s="5"/>
      <c r="E367" s="5"/>
      <c r="F367" s="5"/>
      <c r="G367" s="5"/>
    </row>
    <row r="368" spans="4:7">
      <c r="D368" s="5"/>
      <c r="E368" s="5"/>
      <c r="F368" s="5"/>
      <c r="G368" s="5"/>
    </row>
    <row r="369" spans="4:7">
      <c r="D369" s="5"/>
      <c r="E369" s="5"/>
      <c r="F369" s="5"/>
      <c r="G369" s="5"/>
    </row>
    <row r="370" spans="4:7">
      <c r="D370" s="5"/>
      <c r="E370" s="5"/>
      <c r="F370" s="5"/>
      <c r="G370" s="5"/>
    </row>
    <row r="371" spans="4:7">
      <c r="D371" s="5"/>
      <c r="E371" s="5"/>
      <c r="F371" s="5"/>
      <c r="G371" s="5"/>
    </row>
    <row r="372" spans="4:7">
      <c r="D372" s="5"/>
      <c r="E372" s="5"/>
      <c r="F372" s="5"/>
      <c r="G372" s="5"/>
    </row>
    <row r="373" spans="4:7">
      <c r="D373" s="5"/>
      <c r="E373" s="5"/>
      <c r="F373" s="5"/>
      <c r="G373" s="5"/>
    </row>
    <row r="374" spans="4:7">
      <c r="D374" s="5"/>
      <c r="E374" s="5"/>
      <c r="F374" s="5"/>
      <c r="G374" s="5"/>
    </row>
    <row r="375" spans="4:7">
      <c r="D375" s="5"/>
      <c r="E375" s="5"/>
      <c r="F375" s="5"/>
      <c r="G375" s="5"/>
    </row>
    <row r="376" spans="4:7">
      <c r="D376" s="5"/>
      <c r="E376" s="5"/>
      <c r="F376" s="5"/>
      <c r="G376" s="5"/>
    </row>
    <row r="377" spans="4:7">
      <c r="D377" s="5"/>
      <c r="E377" s="5"/>
      <c r="F377" s="5"/>
      <c r="G377" s="5"/>
    </row>
    <row r="378" spans="4:7">
      <c r="D378" s="5"/>
      <c r="E378" s="5"/>
      <c r="F378" s="5"/>
      <c r="G378" s="5"/>
    </row>
    <row r="379" spans="4:7">
      <c r="D379" s="5"/>
      <c r="E379" s="5"/>
      <c r="F379" s="5"/>
      <c r="G379" s="5"/>
    </row>
    <row r="380" spans="4:7">
      <c r="D380" s="5"/>
      <c r="E380" s="5"/>
      <c r="F380" s="5"/>
      <c r="G380" s="5"/>
    </row>
    <row r="381" spans="4:7">
      <c r="D381" s="5"/>
      <c r="E381" s="5"/>
      <c r="F381" s="5"/>
      <c r="G381" s="5"/>
    </row>
    <row r="382" spans="4:7">
      <c r="D382" s="5"/>
      <c r="E382" s="5"/>
      <c r="F382" s="5"/>
      <c r="G382" s="5"/>
    </row>
    <row r="383" spans="4:7">
      <c r="D383" s="5"/>
      <c r="E383" s="5"/>
      <c r="F383" s="5"/>
      <c r="G383" s="5"/>
    </row>
    <row r="384" spans="4:7">
      <c r="D384" s="5"/>
      <c r="E384" s="5"/>
      <c r="F384" s="5"/>
      <c r="G384" s="5"/>
    </row>
    <row r="385" spans="4:7">
      <c r="D385" s="5"/>
      <c r="E385" s="5"/>
      <c r="F385" s="5"/>
      <c r="G385" s="5"/>
    </row>
    <row r="386" spans="4:7">
      <c r="D386" s="5"/>
      <c r="E386" s="5"/>
      <c r="F386" s="5"/>
      <c r="G386" s="5"/>
    </row>
    <row r="387" spans="4:7">
      <c r="D387" s="5"/>
      <c r="E387" s="5"/>
      <c r="F387" s="5"/>
      <c r="G387" s="5"/>
    </row>
    <row r="388" spans="4:7">
      <c r="D388" s="5"/>
      <c r="E388" s="5"/>
      <c r="F388" s="5"/>
      <c r="G388" s="5"/>
    </row>
    <row r="389" spans="4:7">
      <c r="D389" s="5"/>
      <c r="E389" s="5"/>
      <c r="F389" s="5"/>
      <c r="G389" s="5"/>
    </row>
    <row r="390" spans="4:7">
      <c r="D390" s="5"/>
      <c r="E390" s="5"/>
      <c r="F390" s="5"/>
      <c r="G390" s="5"/>
    </row>
    <row r="391" spans="4:7">
      <c r="D391" s="5"/>
      <c r="E391" s="5"/>
      <c r="F391" s="5"/>
      <c r="G391" s="5"/>
    </row>
    <row r="392" spans="4:7">
      <c r="D392" s="5"/>
      <c r="E392" s="5"/>
      <c r="F392" s="5"/>
      <c r="G392" s="5"/>
    </row>
    <row r="393" spans="4:7">
      <c r="D393" s="5"/>
      <c r="E393" s="5"/>
      <c r="F393" s="5"/>
      <c r="G393" s="5"/>
    </row>
    <row r="394" spans="4:7">
      <c r="D394" s="5"/>
      <c r="E394" s="5"/>
      <c r="F394" s="5"/>
      <c r="G394" s="5"/>
    </row>
    <row r="395" spans="4:7">
      <c r="D395" s="5"/>
      <c r="E395" s="5"/>
      <c r="F395" s="5"/>
      <c r="G395" s="5"/>
    </row>
    <row r="396" spans="4:7">
      <c r="D396" s="5"/>
      <c r="E396" s="5"/>
      <c r="F396" s="5"/>
      <c r="G396" s="5"/>
    </row>
    <row r="397" spans="4:7">
      <c r="D397" s="5"/>
      <c r="E397" s="5"/>
      <c r="F397" s="5"/>
      <c r="G397" s="5"/>
    </row>
    <row r="398" spans="4:7">
      <c r="D398" s="5"/>
      <c r="E398" s="5"/>
      <c r="F398" s="5"/>
      <c r="G398" s="5"/>
    </row>
    <row r="399" spans="4:7">
      <c r="D399" s="5"/>
      <c r="E399" s="5"/>
      <c r="F399" s="5"/>
      <c r="G399" s="5"/>
    </row>
    <row r="400" spans="4:7">
      <c r="D400" s="5"/>
      <c r="E400" s="5"/>
      <c r="F400" s="5"/>
      <c r="G400" s="5"/>
    </row>
    <row r="401" spans="4:7">
      <c r="D401" s="5"/>
      <c r="E401" s="5"/>
      <c r="F401" s="5"/>
      <c r="G401" s="5"/>
    </row>
    <row r="402" spans="4:7">
      <c r="D402" s="5"/>
      <c r="E402" s="5"/>
      <c r="F402" s="5"/>
      <c r="G402" s="5"/>
    </row>
    <row r="403" spans="4:7">
      <c r="D403" s="5"/>
      <c r="E403" s="5"/>
      <c r="F403" s="5"/>
      <c r="G403" s="5"/>
    </row>
    <row r="404" spans="4:7">
      <c r="D404" s="5"/>
      <c r="E404" s="5"/>
      <c r="F404" s="5"/>
      <c r="G404" s="5"/>
    </row>
    <row r="405" spans="4:7">
      <c r="D405" s="5"/>
      <c r="E405" s="5"/>
      <c r="F405" s="5"/>
      <c r="G405" s="5"/>
    </row>
    <row r="406" spans="4:7">
      <c r="D406" s="5"/>
      <c r="E406" s="5"/>
      <c r="F406" s="5"/>
      <c r="G406" s="5"/>
    </row>
    <row r="407" spans="4:7">
      <c r="D407" s="5"/>
      <c r="E407" s="5"/>
      <c r="F407" s="5"/>
      <c r="G407" s="5"/>
    </row>
    <row r="408" spans="4:7">
      <c r="D408" s="5"/>
      <c r="E408" s="5"/>
      <c r="F408" s="5"/>
      <c r="G408" s="5"/>
    </row>
    <row r="409" spans="4:7">
      <c r="D409" s="5"/>
      <c r="E409" s="5"/>
      <c r="F409" s="5"/>
      <c r="G409" s="5"/>
    </row>
    <row r="410" spans="4:7">
      <c r="D410" s="5"/>
      <c r="E410" s="5"/>
      <c r="F410" s="5"/>
      <c r="G410" s="5"/>
    </row>
    <row r="411" spans="4:7">
      <c r="D411" s="5"/>
      <c r="E411" s="5"/>
      <c r="F411" s="5"/>
      <c r="G411" s="5"/>
    </row>
    <row r="412" spans="4:7">
      <c r="D412" s="5"/>
      <c r="E412" s="5"/>
      <c r="F412" s="5"/>
      <c r="G412" s="5"/>
    </row>
    <row r="413" spans="4:7">
      <c r="D413" s="5"/>
      <c r="E413" s="5"/>
      <c r="F413" s="5"/>
      <c r="G413" s="5"/>
    </row>
    <row r="414" spans="4:7">
      <c r="D414" s="5"/>
      <c r="E414" s="5"/>
      <c r="F414" s="5"/>
      <c r="G414" s="5"/>
    </row>
    <row r="415" spans="4:7">
      <c r="D415" s="5"/>
      <c r="E415" s="5"/>
      <c r="F415" s="5"/>
      <c r="G415" s="5"/>
    </row>
    <row r="416" spans="4:7">
      <c r="D416" s="5"/>
      <c r="E416" s="5"/>
      <c r="F416" s="5"/>
      <c r="G416" s="5"/>
    </row>
    <row r="417" spans="4:7">
      <c r="D417" s="5"/>
      <c r="E417" s="5"/>
      <c r="F417" s="5"/>
      <c r="G417" s="5"/>
    </row>
    <row r="418" spans="4:7">
      <c r="D418" s="5"/>
      <c r="E418" s="5"/>
      <c r="F418" s="5"/>
      <c r="G418" s="5"/>
    </row>
    <row r="419" spans="4:7">
      <c r="D419" s="5"/>
      <c r="E419" s="5"/>
      <c r="F419" s="5"/>
      <c r="G419" s="5"/>
    </row>
    <row r="420" spans="4:7">
      <c r="D420" s="5"/>
      <c r="E420" s="5"/>
      <c r="F420" s="5"/>
      <c r="G420" s="5"/>
    </row>
    <row r="421" spans="4:7">
      <c r="D421" s="5"/>
      <c r="E421" s="5"/>
      <c r="F421" s="5"/>
      <c r="G421" s="5"/>
    </row>
    <row r="422" spans="4:7">
      <c r="D422" s="5"/>
      <c r="E422" s="5"/>
      <c r="F422" s="5"/>
      <c r="G422" s="5"/>
    </row>
    <row r="423" spans="4:7">
      <c r="D423" s="5"/>
      <c r="E423" s="5"/>
      <c r="F423" s="5"/>
      <c r="G423" s="5"/>
    </row>
    <row r="424" spans="4:7">
      <c r="D424" s="5"/>
      <c r="E424" s="5"/>
      <c r="F424" s="5"/>
      <c r="G424" s="5"/>
    </row>
    <row r="425" spans="4:7">
      <c r="D425" s="5"/>
      <c r="E425" s="5"/>
      <c r="F425" s="5"/>
      <c r="G425" s="5"/>
    </row>
    <row r="426" spans="4:7">
      <c r="D426" s="5"/>
      <c r="E426" s="5"/>
      <c r="F426" s="5"/>
      <c r="G426" s="5"/>
    </row>
    <row r="427" spans="4:7">
      <c r="D427" s="5"/>
      <c r="E427" s="5"/>
      <c r="F427" s="5"/>
      <c r="G427" s="5"/>
    </row>
    <row r="428" spans="4:7">
      <c r="D428" s="5"/>
      <c r="E428" s="5"/>
      <c r="F428" s="5"/>
      <c r="G428" s="5"/>
    </row>
    <row r="429" spans="4:7">
      <c r="D429" s="5"/>
      <c r="E429" s="5"/>
      <c r="F429" s="5"/>
      <c r="G429" s="5"/>
    </row>
    <row r="430" spans="4:7">
      <c r="D430" s="5"/>
      <c r="E430" s="5"/>
      <c r="F430" s="5"/>
      <c r="G430" s="5"/>
    </row>
    <row r="431" spans="4:7">
      <c r="D431" s="5"/>
      <c r="E431" s="5"/>
      <c r="F431" s="5"/>
      <c r="G431" s="5"/>
    </row>
    <row r="432" spans="4:7">
      <c r="D432" s="5"/>
      <c r="E432" s="5"/>
      <c r="F432" s="5"/>
      <c r="G432" s="5"/>
    </row>
    <row r="433" spans="4:7">
      <c r="D433" s="5"/>
      <c r="E433" s="5"/>
      <c r="F433" s="5"/>
      <c r="G433" s="5"/>
    </row>
    <row r="434" spans="4:7">
      <c r="D434" s="5"/>
      <c r="E434" s="5"/>
      <c r="F434" s="5"/>
      <c r="G434" s="5"/>
    </row>
    <row r="435" spans="4:7">
      <c r="D435" s="5"/>
      <c r="E435" s="5"/>
      <c r="F435" s="5"/>
      <c r="G435" s="5"/>
    </row>
    <row r="436" spans="4:7">
      <c r="D436" s="5"/>
      <c r="E436" s="5"/>
      <c r="F436" s="5"/>
      <c r="G436" s="5"/>
    </row>
    <row r="437" spans="4:7">
      <c r="D437" s="5"/>
      <c r="E437" s="5"/>
      <c r="F437" s="5"/>
      <c r="G437" s="5"/>
    </row>
    <row r="438" spans="4:7">
      <c r="D438" s="5"/>
      <c r="E438" s="5"/>
      <c r="F438" s="5"/>
      <c r="G438" s="5"/>
    </row>
    <row r="439" spans="4:7">
      <c r="D439" s="5"/>
      <c r="E439" s="5"/>
      <c r="F439" s="5"/>
      <c r="G439" s="5"/>
    </row>
    <row r="440" spans="4:7">
      <c r="D440" s="5"/>
      <c r="E440" s="5"/>
      <c r="F440" s="5"/>
      <c r="G440" s="5"/>
    </row>
    <row r="441" spans="4:7">
      <c r="D441" s="5"/>
      <c r="E441" s="5"/>
      <c r="F441" s="5"/>
      <c r="G441" s="5"/>
    </row>
    <row r="442" spans="4:7">
      <c r="D442" s="5"/>
      <c r="E442" s="5"/>
      <c r="F442" s="5"/>
      <c r="G442" s="5"/>
    </row>
    <row r="443" spans="4:7">
      <c r="D443" s="5"/>
      <c r="E443" s="5"/>
      <c r="F443" s="5"/>
      <c r="G443" s="5"/>
    </row>
    <row r="444" spans="4:7">
      <c r="D444" s="5"/>
      <c r="E444" s="5"/>
      <c r="F444" s="5"/>
      <c r="G444" s="5"/>
    </row>
    <row r="445" spans="4:7">
      <c r="D445" s="5"/>
      <c r="E445" s="5"/>
      <c r="F445" s="5"/>
      <c r="G445" s="5"/>
    </row>
    <row r="446" spans="4:7">
      <c r="D446" s="5"/>
      <c r="E446" s="5"/>
      <c r="F446" s="5"/>
      <c r="G446" s="5"/>
    </row>
    <row r="447" spans="4:7">
      <c r="D447" s="5"/>
      <c r="E447" s="5"/>
      <c r="F447" s="5"/>
      <c r="G447" s="5"/>
    </row>
    <row r="448" spans="4:7">
      <c r="D448" s="5"/>
      <c r="E448" s="5"/>
      <c r="F448" s="5"/>
      <c r="G448" s="5"/>
    </row>
    <row r="449" spans="4:7">
      <c r="D449" s="5"/>
      <c r="E449" s="5"/>
      <c r="F449" s="5"/>
      <c r="G449" s="5"/>
    </row>
    <row r="450" spans="4:7">
      <c r="D450" s="5"/>
      <c r="E450" s="5"/>
      <c r="F450" s="5"/>
      <c r="G450" s="5"/>
    </row>
    <row r="451" spans="4:7">
      <c r="D451" s="5"/>
      <c r="E451" s="5"/>
      <c r="F451" s="5"/>
      <c r="G451" s="5"/>
    </row>
    <row r="452" spans="4:7">
      <c r="D452" s="5"/>
      <c r="E452" s="5"/>
      <c r="F452" s="5"/>
      <c r="G452" s="5"/>
    </row>
    <row r="453" spans="4:7">
      <c r="D453" s="5"/>
      <c r="E453" s="5"/>
      <c r="F453" s="5"/>
      <c r="G453" s="5"/>
    </row>
    <row r="454" spans="4:7">
      <c r="D454" s="5"/>
      <c r="E454" s="5"/>
      <c r="F454" s="5"/>
      <c r="G454" s="5"/>
    </row>
    <row r="455" spans="4:7">
      <c r="D455" s="5"/>
      <c r="E455" s="5"/>
      <c r="F455" s="5"/>
      <c r="G455" s="5"/>
    </row>
    <row r="456" spans="4:7">
      <c r="D456" s="5"/>
      <c r="E456" s="5"/>
      <c r="F456" s="5"/>
      <c r="G456" s="5"/>
    </row>
    <row r="457" spans="4:7">
      <c r="D457" s="5"/>
      <c r="E457" s="5"/>
      <c r="F457" s="5"/>
      <c r="G457" s="5"/>
    </row>
    <row r="458" spans="4:7">
      <c r="D458" s="5"/>
      <c r="E458" s="5"/>
      <c r="F458" s="5"/>
      <c r="G458" s="5"/>
    </row>
    <row r="459" spans="4:7">
      <c r="D459" s="5"/>
      <c r="E459" s="5"/>
      <c r="F459" s="5"/>
      <c r="G459" s="5"/>
    </row>
    <row r="460" spans="4:7">
      <c r="D460" s="5"/>
      <c r="E460" s="5"/>
      <c r="F460" s="5"/>
      <c r="G460" s="5"/>
    </row>
    <row r="461" spans="4:7">
      <c r="D461" s="5"/>
      <c r="E461" s="5"/>
      <c r="F461" s="5"/>
      <c r="G461" s="5"/>
    </row>
    <row r="462" spans="4:7">
      <c r="D462" s="5"/>
      <c r="E462" s="5"/>
      <c r="F462" s="5"/>
      <c r="G462" s="5"/>
    </row>
    <row r="463" spans="4:7">
      <c r="D463" s="5"/>
      <c r="E463" s="5"/>
      <c r="F463" s="5"/>
      <c r="G463" s="5"/>
    </row>
    <row r="464" spans="4:7">
      <c r="D464" s="5"/>
      <c r="E464" s="5"/>
      <c r="F464" s="5"/>
      <c r="G464" s="5"/>
    </row>
    <row r="465" spans="4:7">
      <c r="D465" s="5"/>
      <c r="E465" s="5"/>
      <c r="F465" s="5"/>
      <c r="G465" s="5"/>
    </row>
    <row r="466" spans="4:7">
      <c r="D466" s="5"/>
      <c r="E466" s="5"/>
      <c r="F466" s="5"/>
      <c r="G466" s="5"/>
    </row>
    <row r="467" spans="4:7">
      <c r="D467" s="5"/>
      <c r="E467" s="5"/>
      <c r="F467" s="5"/>
      <c r="G467" s="5"/>
    </row>
    <row r="468" spans="4:7">
      <c r="D468" s="5"/>
      <c r="E468" s="5"/>
      <c r="F468" s="5"/>
      <c r="G468" s="5"/>
    </row>
    <row r="469" spans="4:7">
      <c r="D469" s="5"/>
      <c r="E469" s="5"/>
      <c r="F469" s="5"/>
      <c r="G469" s="5"/>
    </row>
    <row r="470" spans="4:7">
      <c r="D470" s="5"/>
      <c r="E470" s="5"/>
      <c r="F470" s="5"/>
      <c r="G470" s="5"/>
    </row>
    <row r="471" spans="4:7">
      <c r="D471" s="5"/>
      <c r="E471" s="5"/>
      <c r="F471" s="5"/>
      <c r="G471" s="5"/>
    </row>
    <row r="472" spans="4:7">
      <c r="D472" s="5"/>
      <c r="E472" s="5"/>
      <c r="F472" s="5"/>
      <c r="G472" s="5"/>
    </row>
    <row r="473" spans="4:7">
      <c r="D473" s="5"/>
      <c r="E473" s="5"/>
      <c r="F473" s="5"/>
      <c r="G473" s="5"/>
    </row>
    <row r="474" spans="4:7">
      <c r="D474" s="5"/>
      <c r="E474" s="5"/>
      <c r="F474" s="5"/>
      <c r="G474" s="5"/>
    </row>
    <row r="475" spans="4:7">
      <c r="D475" s="5"/>
      <c r="E475" s="5"/>
      <c r="F475" s="5"/>
      <c r="G475" s="5"/>
    </row>
    <row r="476" spans="4:7">
      <c r="D476" s="5"/>
      <c r="E476" s="5"/>
      <c r="F476" s="5"/>
      <c r="G476" s="5"/>
    </row>
    <row r="477" spans="4:7">
      <c r="D477" s="5"/>
      <c r="E477" s="5"/>
      <c r="F477" s="5"/>
      <c r="G477" s="5"/>
    </row>
    <row r="478" spans="4:7">
      <c r="D478" s="5"/>
      <c r="E478" s="5"/>
      <c r="F478" s="5"/>
      <c r="G478" s="5"/>
    </row>
    <row r="479" spans="4:7">
      <c r="D479" s="5"/>
      <c r="E479" s="5"/>
      <c r="F479" s="5"/>
      <c r="G479" s="5"/>
    </row>
    <row r="480" spans="4:7">
      <c r="D480" s="5"/>
      <c r="E480" s="5"/>
      <c r="F480" s="5"/>
      <c r="G480" s="5"/>
    </row>
    <row r="481" spans="4:7">
      <c r="D481" s="5"/>
      <c r="E481" s="5"/>
      <c r="F481" s="5"/>
      <c r="G481" s="5"/>
    </row>
    <row r="482" spans="4:7">
      <c r="D482" s="5"/>
      <c r="E482" s="5"/>
      <c r="F482" s="5"/>
      <c r="G482" s="5"/>
    </row>
    <row r="483" spans="4:7">
      <c r="D483" s="5"/>
      <c r="E483" s="5"/>
      <c r="F483" s="5"/>
      <c r="G483" s="5"/>
    </row>
    <row r="484" spans="4:7">
      <c r="D484" s="5"/>
      <c r="E484" s="5"/>
      <c r="F484" s="5"/>
      <c r="G484" s="5"/>
    </row>
    <row r="485" spans="4:7">
      <c r="D485" s="5"/>
      <c r="E485" s="5"/>
      <c r="F485" s="5"/>
      <c r="G485" s="5"/>
    </row>
    <row r="486" spans="4:7">
      <c r="D486" s="5"/>
      <c r="E486" s="5"/>
      <c r="F486" s="5"/>
      <c r="G486" s="5"/>
    </row>
    <row r="487" spans="4:7">
      <c r="D487" s="5"/>
      <c r="E487" s="5"/>
      <c r="F487" s="5"/>
      <c r="G487" s="5"/>
    </row>
    <row r="488" spans="4:7">
      <c r="D488" s="5"/>
      <c r="E488" s="5"/>
      <c r="F488" s="5"/>
      <c r="G488" s="5"/>
    </row>
    <row r="489" spans="4:7">
      <c r="D489" s="5"/>
      <c r="E489" s="5"/>
      <c r="F489" s="5"/>
      <c r="G489" s="5"/>
    </row>
    <row r="490" spans="4:7">
      <c r="D490" s="5"/>
      <c r="E490" s="5"/>
      <c r="F490" s="5"/>
      <c r="G490" s="5"/>
    </row>
    <row r="491" spans="4:7">
      <c r="D491" s="5"/>
      <c r="E491" s="5"/>
      <c r="F491" s="5"/>
      <c r="G491" s="5"/>
    </row>
    <row r="492" spans="4:7">
      <c r="D492" s="5"/>
      <c r="E492" s="5"/>
      <c r="F492" s="5"/>
      <c r="G492" s="5"/>
    </row>
    <row r="493" spans="4:7">
      <c r="D493" s="5"/>
      <c r="E493" s="5"/>
      <c r="F493" s="5"/>
      <c r="G493" s="5"/>
    </row>
    <row r="494" spans="4:7">
      <c r="D494" s="5"/>
      <c r="E494" s="5"/>
      <c r="F494" s="5"/>
      <c r="G494" s="5"/>
    </row>
    <row r="495" spans="4:7">
      <c r="D495" s="5"/>
      <c r="E495" s="5"/>
      <c r="F495" s="5"/>
      <c r="G495" s="5"/>
    </row>
    <row r="496" spans="4:7">
      <c r="D496" s="5"/>
      <c r="E496" s="5"/>
      <c r="F496" s="5"/>
      <c r="G496" s="5"/>
    </row>
    <row r="497" spans="4:7">
      <c r="D497" s="5"/>
      <c r="E497" s="5"/>
      <c r="F497" s="5"/>
      <c r="G497" s="5"/>
    </row>
    <row r="498" spans="4:7">
      <c r="D498" s="5"/>
      <c r="E498" s="5"/>
      <c r="F498" s="5"/>
      <c r="G498" s="5"/>
    </row>
    <row r="499" spans="4:7">
      <c r="D499" s="5"/>
      <c r="E499" s="5"/>
      <c r="F499" s="5"/>
      <c r="G499" s="5"/>
    </row>
    <row r="500" spans="4:7">
      <c r="D500" s="5"/>
      <c r="E500" s="5"/>
      <c r="F500" s="5"/>
      <c r="G500" s="5"/>
    </row>
    <row r="501" spans="4:7">
      <c r="D501" s="5"/>
      <c r="E501" s="5"/>
      <c r="F501" s="5"/>
      <c r="G501" s="5"/>
    </row>
    <row r="502" spans="4:7">
      <c r="D502" s="5"/>
      <c r="E502" s="5"/>
      <c r="F502" s="5"/>
      <c r="G502" s="5"/>
    </row>
    <row r="503" spans="4:7">
      <c r="D503" s="5"/>
      <c r="E503" s="5"/>
      <c r="F503" s="5"/>
      <c r="G503" s="5"/>
    </row>
    <row r="504" spans="4:7">
      <c r="D504" s="5"/>
      <c r="E504" s="5"/>
      <c r="F504" s="5"/>
      <c r="G504" s="5"/>
    </row>
    <row r="505" spans="4:7">
      <c r="D505" s="5"/>
      <c r="E505" s="5"/>
      <c r="F505" s="5"/>
      <c r="G505" s="5"/>
    </row>
    <row r="506" spans="4:7">
      <c r="D506" s="5"/>
      <c r="E506" s="5"/>
      <c r="F506" s="5"/>
      <c r="G506" s="5"/>
    </row>
    <row r="507" spans="4:7">
      <c r="D507" s="5"/>
      <c r="E507" s="5"/>
      <c r="F507" s="5"/>
      <c r="G507" s="5"/>
    </row>
    <row r="508" spans="4:7">
      <c r="D508" s="5"/>
      <c r="E508" s="5"/>
      <c r="F508" s="5"/>
      <c r="G508" s="5"/>
    </row>
    <row r="509" spans="4:7">
      <c r="D509" s="5"/>
      <c r="E509" s="5"/>
      <c r="F509" s="5"/>
      <c r="G509" s="5"/>
    </row>
    <row r="510" spans="4:7">
      <c r="D510" s="5"/>
      <c r="E510" s="5"/>
      <c r="F510" s="5"/>
      <c r="G510" s="5"/>
    </row>
    <row r="511" spans="4:7">
      <c r="D511" s="5"/>
      <c r="E511" s="5"/>
      <c r="F511" s="5"/>
      <c r="G511" s="5"/>
    </row>
    <row r="512" spans="4:7">
      <c r="D512" s="5"/>
      <c r="E512" s="5"/>
      <c r="F512" s="5"/>
      <c r="G512" s="5"/>
    </row>
    <row r="513" spans="4:7">
      <c r="D513" s="5"/>
      <c r="E513" s="5"/>
      <c r="F513" s="5"/>
      <c r="G513" s="5"/>
    </row>
    <row r="514" spans="4:7">
      <c r="D514" s="5"/>
      <c r="E514" s="5"/>
      <c r="F514" s="5"/>
      <c r="G514" s="5"/>
    </row>
    <row r="515" spans="4:7">
      <c r="D515" s="5"/>
      <c r="E515" s="5"/>
      <c r="F515" s="5"/>
      <c r="G515" s="5"/>
    </row>
    <row r="516" spans="4:7">
      <c r="D516" s="5"/>
      <c r="E516" s="5"/>
      <c r="F516" s="5"/>
      <c r="G516" s="5"/>
    </row>
    <row r="517" spans="4:7">
      <c r="D517" s="5"/>
      <c r="E517" s="5"/>
      <c r="F517" s="5"/>
      <c r="G517" s="5"/>
    </row>
    <row r="518" spans="4:7">
      <c r="D518" s="5"/>
      <c r="E518" s="5"/>
      <c r="F518" s="5"/>
      <c r="G518" s="5"/>
    </row>
    <row r="519" spans="4:7">
      <c r="D519" s="5"/>
      <c r="E519" s="5"/>
      <c r="F519" s="5"/>
      <c r="G519" s="5"/>
    </row>
    <row r="520" spans="4:7">
      <c r="D520" s="5"/>
      <c r="E520" s="5"/>
      <c r="F520" s="5"/>
      <c r="G520" s="5"/>
    </row>
    <row r="521" spans="4:7">
      <c r="D521" s="5"/>
      <c r="E521" s="5"/>
      <c r="F521" s="5"/>
      <c r="G521" s="5"/>
    </row>
    <row r="522" spans="4:7">
      <c r="D522" s="5"/>
      <c r="E522" s="5"/>
      <c r="F522" s="5"/>
      <c r="G522" s="5"/>
    </row>
    <row r="523" spans="4:7">
      <c r="D523" s="5"/>
      <c r="E523" s="5"/>
      <c r="F523" s="5"/>
      <c r="G523" s="5"/>
    </row>
    <row r="524" spans="4:7">
      <c r="D524" s="5"/>
      <c r="E524" s="5"/>
      <c r="F524" s="5"/>
      <c r="G524" s="5"/>
    </row>
    <row r="525" spans="4:7">
      <c r="D525" s="5"/>
      <c r="E525" s="5"/>
      <c r="F525" s="5"/>
      <c r="G525" s="5"/>
    </row>
    <row r="526" spans="4:7">
      <c r="D526" s="5"/>
      <c r="E526" s="5"/>
      <c r="F526" s="5"/>
      <c r="G526" s="5"/>
    </row>
    <row r="527" spans="4:7">
      <c r="D527" s="5"/>
      <c r="E527" s="5"/>
      <c r="F527" s="5"/>
      <c r="G527" s="5"/>
    </row>
    <row r="528" spans="4:7">
      <c r="D528" s="5"/>
      <c r="E528" s="5"/>
      <c r="F528" s="5"/>
      <c r="G528" s="5"/>
    </row>
    <row r="529" spans="4:7">
      <c r="D529" s="5"/>
      <c r="E529" s="5"/>
      <c r="F529" s="5"/>
      <c r="G529" s="5"/>
    </row>
    <row r="530" spans="4:7">
      <c r="D530" s="5"/>
      <c r="E530" s="5"/>
      <c r="F530" s="5"/>
      <c r="G530" s="5"/>
    </row>
    <row r="531" spans="4:7">
      <c r="D531" s="5"/>
      <c r="E531" s="5"/>
      <c r="F531" s="5"/>
      <c r="G531" s="5"/>
    </row>
    <row r="532" spans="4:7">
      <c r="D532" s="5"/>
      <c r="E532" s="5"/>
      <c r="F532" s="5"/>
      <c r="G532" s="5"/>
    </row>
    <row r="533" spans="4:7">
      <c r="D533" s="5"/>
      <c r="E533" s="5"/>
      <c r="F533" s="5"/>
      <c r="G533" s="5"/>
    </row>
    <row r="534" spans="4:7">
      <c r="D534" s="5"/>
      <c r="E534" s="5"/>
      <c r="F534" s="5"/>
      <c r="G534" s="5"/>
    </row>
    <row r="535" spans="4:7">
      <c r="D535" s="5"/>
      <c r="E535" s="5"/>
      <c r="F535" s="5"/>
      <c r="G535" s="5"/>
    </row>
    <row r="536" spans="4:7">
      <c r="D536" s="5"/>
      <c r="E536" s="5"/>
      <c r="F536" s="5"/>
      <c r="G536" s="5"/>
    </row>
    <row r="537" spans="4:7">
      <c r="D537" s="5"/>
      <c r="E537" s="5"/>
      <c r="F537" s="5"/>
      <c r="G537" s="5"/>
    </row>
    <row r="538" spans="4:7">
      <c r="D538" s="5"/>
      <c r="E538" s="5"/>
      <c r="F538" s="5"/>
      <c r="G538" s="5"/>
    </row>
    <row r="539" spans="4:7">
      <c r="D539" s="5"/>
      <c r="E539" s="5"/>
      <c r="F539" s="5"/>
      <c r="G539" s="5"/>
    </row>
    <row r="540" spans="4:7">
      <c r="D540" s="5"/>
      <c r="E540" s="5"/>
      <c r="F540" s="5"/>
      <c r="G540" s="5"/>
    </row>
    <row r="541" spans="4:7">
      <c r="D541" s="5"/>
      <c r="E541" s="5"/>
      <c r="F541" s="5"/>
      <c r="G541" s="5"/>
    </row>
    <row r="542" spans="4:7">
      <c r="D542" s="5"/>
      <c r="E542" s="5"/>
      <c r="F542" s="5"/>
      <c r="G542" s="5"/>
    </row>
    <row r="543" spans="4:7">
      <c r="D543" s="5"/>
      <c r="E543" s="5"/>
      <c r="F543" s="5"/>
      <c r="G543" s="5"/>
    </row>
    <row r="544" spans="4:7">
      <c r="D544" s="5"/>
      <c r="E544" s="5"/>
      <c r="F544" s="5"/>
      <c r="G544" s="5"/>
    </row>
    <row r="545" spans="4:7">
      <c r="D545" s="5"/>
      <c r="E545" s="5"/>
      <c r="F545" s="5"/>
      <c r="G545" s="5"/>
    </row>
    <row r="546" spans="4:7">
      <c r="D546" s="5"/>
      <c r="E546" s="5"/>
      <c r="F546" s="5"/>
      <c r="G546" s="5"/>
    </row>
    <row r="547" spans="4:7">
      <c r="D547" s="5"/>
      <c r="E547" s="5"/>
      <c r="F547" s="5"/>
      <c r="G547" s="5"/>
    </row>
    <row r="548" spans="4:7">
      <c r="D548" s="5"/>
      <c r="E548" s="5"/>
      <c r="F548" s="5"/>
      <c r="G548" s="5"/>
    </row>
    <row r="549" spans="4:7">
      <c r="D549" s="5"/>
      <c r="E549" s="5"/>
      <c r="F549" s="5"/>
      <c r="G549" s="5"/>
    </row>
    <row r="550" spans="4:7">
      <c r="D550" s="5"/>
      <c r="E550" s="5"/>
      <c r="F550" s="5"/>
      <c r="G550" s="5"/>
    </row>
    <row r="551" spans="4:7">
      <c r="D551" s="5"/>
      <c r="E551" s="5"/>
      <c r="F551" s="5"/>
      <c r="G551" s="5"/>
    </row>
    <row r="552" spans="4:7">
      <c r="D552" s="5"/>
      <c r="E552" s="5"/>
      <c r="F552" s="5"/>
      <c r="G552" s="5"/>
    </row>
    <row r="553" spans="4:7">
      <c r="D553" s="5"/>
      <c r="E553" s="5"/>
      <c r="F553" s="5"/>
      <c r="G553" s="5"/>
    </row>
    <row r="554" spans="4:7">
      <c r="D554" s="5"/>
      <c r="E554" s="5"/>
      <c r="F554" s="5"/>
      <c r="G554" s="5"/>
    </row>
    <row r="555" spans="4:7">
      <c r="D555" s="5"/>
      <c r="E555" s="5"/>
      <c r="F555" s="5"/>
      <c r="G555" s="5"/>
    </row>
    <row r="556" spans="4:7">
      <c r="D556" s="5"/>
      <c r="E556" s="5"/>
      <c r="F556" s="5"/>
      <c r="G556" s="5"/>
    </row>
    <row r="557" spans="4:7">
      <c r="D557" s="5"/>
      <c r="E557" s="5"/>
      <c r="F557" s="5"/>
      <c r="G557" s="5"/>
    </row>
    <row r="558" spans="4:7">
      <c r="D558" s="5"/>
      <c r="E558" s="5"/>
      <c r="F558" s="5"/>
      <c r="G558" s="5"/>
    </row>
    <row r="559" spans="4:7">
      <c r="D559" s="5"/>
      <c r="E559" s="5"/>
      <c r="F559" s="5"/>
      <c r="G559" s="5"/>
    </row>
    <row r="560" spans="4:7">
      <c r="D560" s="5"/>
      <c r="E560" s="5"/>
      <c r="F560" s="5"/>
      <c r="G560" s="5"/>
    </row>
    <row r="561" spans="4:7">
      <c r="D561" s="5"/>
      <c r="E561" s="5"/>
      <c r="F561" s="5"/>
      <c r="G561" s="5"/>
    </row>
    <row r="562" spans="4:7">
      <c r="D562" s="5"/>
      <c r="E562" s="5"/>
      <c r="F562" s="5"/>
      <c r="G562" s="5"/>
    </row>
    <row r="563" spans="4:7">
      <c r="D563" s="5"/>
      <c r="E563" s="5"/>
      <c r="F563" s="5"/>
      <c r="G563" s="5"/>
    </row>
    <row r="564" spans="4:7">
      <c r="D564" s="5"/>
      <c r="E564" s="5"/>
      <c r="F564" s="5"/>
      <c r="G564" s="5"/>
    </row>
    <row r="565" spans="4:7">
      <c r="D565" s="5"/>
      <c r="E565" s="5"/>
      <c r="F565" s="5"/>
      <c r="G565" s="5"/>
    </row>
    <row r="566" spans="4:7">
      <c r="D566" s="5"/>
      <c r="E566" s="5"/>
      <c r="F566" s="5"/>
      <c r="G566" s="5"/>
    </row>
    <row r="567" spans="4:7">
      <c r="D567" s="5"/>
      <c r="E567" s="5"/>
      <c r="F567" s="5"/>
      <c r="G567" s="5"/>
    </row>
    <row r="568" spans="4:7">
      <c r="D568" s="5"/>
      <c r="E568" s="5"/>
      <c r="F568" s="5"/>
      <c r="G568" s="5"/>
    </row>
    <row r="569" spans="4:7">
      <c r="D569" s="5"/>
      <c r="E569" s="5"/>
      <c r="F569" s="5"/>
      <c r="G569" s="5"/>
    </row>
    <row r="570" spans="4:7">
      <c r="D570" s="5"/>
      <c r="E570" s="5"/>
      <c r="F570" s="5"/>
      <c r="G570" s="5"/>
    </row>
    <row r="571" spans="4:7">
      <c r="D571" s="5"/>
      <c r="E571" s="5"/>
      <c r="F571" s="5"/>
      <c r="G571" s="5"/>
    </row>
    <row r="572" spans="4:7">
      <c r="D572" s="5"/>
      <c r="E572" s="5"/>
      <c r="F572" s="5"/>
      <c r="G572" s="5"/>
    </row>
    <row r="573" spans="4:7">
      <c r="D573" s="5"/>
      <c r="E573" s="5"/>
      <c r="F573" s="5"/>
      <c r="G573" s="5"/>
    </row>
    <row r="574" spans="4:7">
      <c r="D574" s="5"/>
      <c r="E574" s="5"/>
      <c r="F574" s="5"/>
      <c r="G574" s="5"/>
    </row>
    <row r="575" spans="4:7">
      <c r="D575" s="5"/>
      <c r="E575" s="5"/>
      <c r="F575" s="5"/>
      <c r="G575" s="5"/>
    </row>
    <row r="576" spans="4:7">
      <c r="D576" s="5"/>
      <c r="E576" s="5"/>
      <c r="F576" s="5"/>
      <c r="G576" s="5"/>
    </row>
    <row r="577" spans="4:7">
      <c r="D577" s="5"/>
      <c r="E577" s="5"/>
      <c r="F577" s="5"/>
      <c r="G577" s="5"/>
    </row>
    <row r="578" spans="4:7">
      <c r="D578" s="5"/>
      <c r="E578" s="5"/>
      <c r="F578" s="5"/>
      <c r="G578" s="5"/>
    </row>
    <row r="579" spans="4:7">
      <c r="D579" s="5"/>
      <c r="E579" s="5"/>
      <c r="F579" s="5"/>
      <c r="G579" s="5"/>
    </row>
    <row r="580" spans="4:7">
      <c r="D580" s="5"/>
      <c r="E580" s="5"/>
      <c r="F580" s="5"/>
      <c r="G580" s="5"/>
    </row>
    <row r="581" spans="4:7">
      <c r="D581" s="5"/>
      <c r="E581" s="5"/>
      <c r="F581" s="5"/>
      <c r="G581" s="5"/>
    </row>
    <row r="582" spans="4:7">
      <c r="D582" s="5"/>
      <c r="E582" s="5"/>
      <c r="F582" s="5"/>
      <c r="G582" s="5"/>
    </row>
    <row r="583" spans="4:7">
      <c r="D583" s="5"/>
      <c r="E583" s="5"/>
      <c r="F583" s="5"/>
      <c r="G583" s="5"/>
    </row>
    <row r="584" spans="4:7">
      <c r="D584" s="5"/>
      <c r="E584" s="5"/>
      <c r="F584" s="5"/>
      <c r="G584" s="5"/>
    </row>
    <row r="585" spans="4:7">
      <c r="D585" s="5"/>
      <c r="E585" s="5"/>
      <c r="F585" s="5"/>
      <c r="G585" s="5"/>
    </row>
    <row r="586" spans="4:7">
      <c r="D586" s="5"/>
      <c r="E586" s="5"/>
      <c r="F586" s="5"/>
      <c r="G586" s="5"/>
    </row>
    <row r="587" spans="4:7">
      <c r="D587" s="5"/>
      <c r="E587" s="5"/>
      <c r="F587" s="5"/>
      <c r="G587" s="5"/>
    </row>
    <row r="588" spans="4:7">
      <c r="D588" s="5"/>
      <c r="E588" s="5"/>
      <c r="F588" s="5"/>
      <c r="G588" s="5"/>
    </row>
    <row r="589" spans="4:7">
      <c r="D589" s="5"/>
      <c r="E589" s="5"/>
      <c r="F589" s="5"/>
      <c r="G589" s="5"/>
    </row>
    <row r="590" spans="4:7">
      <c r="D590" s="5"/>
      <c r="E590" s="5"/>
      <c r="F590" s="5"/>
      <c r="G590" s="5"/>
    </row>
    <row r="591" spans="4:7">
      <c r="D591" s="5"/>
      <c r="E591" s="5"/>
      <c r="F591" s="5"/>
      <c r="G591" s="5"/>
    </row>
    <row r="592" spans="4:7">
      <c r="D592" s="5"/>
      <c r="E592" s="5"/>
      <c r="F592" s="5"/>
      <c r="G592" s="5"/>
    </row>
    <row r="593" spans="4:7">
      <c r="D593" s="5"/>
      <c r="E593" s="5"/>
      <c r="F593" s="5"/>
      <c r="G593" s="5"/>
    </row>
    <row r="594" spans="4:7">
      <c r="D594" s="5"/>
      <c r="E594" s="5"/>
      <c r="F594" s="5"/>
      <c r="G594" s="5"/>
    </row>
    <row r="595" spans="4:7">
      <c r="D595" s="5"/>
      <c r="E595" s="5"/>
      <c r="F595" s="5"/>
      <c r="G595" s="5"/>
    </row>
    <row r="596" spans="4:7">
      <c r="D596" s="5"/>
      <c r="E596" s="5"/>
      <c r="F596" s="5"/>
      <c r="G596" s="5"/>
    </row>
    <row r="597" spans="4:7">
      <c r="D597" s="5"/>
      <c r="E597" s="5"/>
      <c r="F597" s="5"/>
      <c r="G597" s="5"/>
    </row>
    <row r="598" spans="4:7">
      <c r="D598" s="5"/>
      <c r="E598" s="5"/>
      <c r="F598" s="5"/>
      <c r="G598" s="5"/>
    </row>
    <row r="599" spans="4:7">
      <c r="D599" s="5"/>
      <c r="E599" s="5"/>
      <c r="F599" s="5"/>
      <c r="G599" s="5"/>
    </row>
    <row r="600" spans="4:7">
      <c r="D600" s="5"/>
      <c r="E600" s="5"/>
      <c r="F600" s="5"/>
      <c r="G600" s="5"/>
    </row>
    <row r="601" spans="4:7">
      <c r="D601" s="5"/>
      <c r="E601" s="5"/>
      <c r="F601" s="5"/>
      <c r="G601" s="5"/>
    </row>
    <row r="602" spans="4:7">
      <c r="D602" s="5"/>
      <c r="E602" s="5"/>
      <c r="F602" s="5"/>
      <c r="G602" s="5"/>
    </row>
    <row r="603" spans="4:7">
      <c r="D603" s="5"/>
      <c r="E603" s="5"/>
      <c r="F603" s="5"/>
      <c r="G603" s="5"/>
    </row>
    <row r="604" spans="4:7">
      <c r="D604" s="5"/>
      <c r="E604" s="5"/>
      <c r="F604" s="5"/>
      <c r="G604" s="5"/>
    </row>
    <row r="605" spans="4:7">
      <c r="D605" s="5"/>
      <c r="E605" s="5"/>
      <c r="F605" s="5"/>
      <c r="G605" s="5"/>
    </row>
    <row r="606" spans="4:7">
      <c r="D606" s="5"/>
      <c r="E606" s="5"/>
      <c r="F606" s="5"/>
      <c r="G606" s="5"/>
    </row>
    <row r="607" spans="4:7">
      <c r="D607" s="5"/>
      <c r="E607" s="5"/>
      <c r="F607" s="5"/>
      <c r="G607" s="5"/>
    </row>
    <row r="608" spans="4:7">
      <c r="D608" s="5"/>
      <c r="E608" s="5"/>
      <c r="F608" s="5"/>
      <c r="G608" s="5"/>
    </row>
    <row r="609" spans="4:7">
      <c r="D609" s="5"/>
      <c r="E609" s="5"/>
      <c r="F609" s="5"/>
      <c r="G609" s="5"/>
    </row>
    <row r="610" spans="4:7">
      <c r="D610" s="5"/>
      <c r="E610" s="5"/>
      <c r="F610" s="5"/>
      <c r="G610" s="5"/>
    </row>
    <row r="611" spans="4:7">
      <c r="D611" s="5"/>
      <c r="E611" s="5"/>
      <c r="F611" s="5"/>
      <c r="G611" s="5"/>
    </row>
    <row r="612" spans="4:7">
      <c r="D612" s="5"/>
      <c r="E612" s="5"/>
      <c r="F612" s="5"/>
      <c r="G612" s="5"/>
    </row>
    <row r="613" spans="4:7">
      <c r="D613" s="5"/>
      <c r="E613" s="5"/>
      <c r="F613" s="5"/>
      <c r="G613" s="5"/>
    </row>
    <row r="614" spans="4:7">
      <c r="D614" s="5"/>
      <c r="E614" s="5"/>
      <c r="F614" s="5"/>
      <c r="G614" s="5"/>
    </row>
    <row r="615" spans="4:7">
      <c r="D615" s="5"/>
      <c r="E615" s="5"/>
      <c r="F615" s="5"/>
      <c r="G615" s="5"/>
    </row>
    <row r="616" spans="4:7">
      <c r="D616" s="5"/>
      <c r="E616" s="5"/>
      <c r="F616" s="5"/>
      <c r="G616" s="5"/>
    </row>
    <row r="617" spans="4:7">
      <c r="D617" s="5"/>
      <c r="E617" s="5"/>
      <c r="F617" s="5"/>
      <c r="G617" s="5"/>
    </row>
    <row r="618" spans="4:7">
      <c r="D618" s="5"/>
      <c r="E618" s="5"/>
      <c r="F618" s="5"/>
      <c r="G618" s="5"/>
    </row>
    <row r="619" spans="4:7">
      <c r="D619" s="5"/>
      <c r="E619" s="5"/>
      <c r="F619" s="5"/>
      <c r="G619" s="5"/>
    </row>
    <row r="620" spans="4:7">
      <c r="D620" s="5"/>
      <c r="E620" s="5"/>
      <c r="F620" s="5"/>
      <c r="G620" s="5"/>
    </row>
    <row r="621" spans="4:7">
      <c r="D621" s="5"/>
      <c r="E621" s="5"/>
      <c r="F621" s="5"/>
      <c r="G621" s="5"/>
    </row>
    <row r="622" spans="4:7">
      <c r="D622" s="5"/>
      <c r="E622" s="5"/>
      <c r="F622" s="5"/>
      <c r="G622" s="5"/>
    </row>
    <row r="623" spans="4:7">
      <c r="D623" s="5"/>
      <c r="E623" s="5"/>
      <c r="F623" s="5"/>
      <c r="G623" s="5"/>
    </row>
    <row r="624" spans="4:7">
      <c r="D624" s="5"/>
      <c r="E624" s="5"/>
      <c r="F624" s="5"/>
      <c r="G624" s="5"/>
    </row>
    <row r="625" spans="4:7">
      <c r="D625" s="5"/>
      <c r="E625" s="5"/>
      <c r="F625" s="5"/>
      <c r="G625" s="5"/>
    </row>
    <row r="626" spans="4:7">
      <c r="D626" s="5"/>
      <c r="E626" s="5"/>
      <c r="F626" s="5"/>
      <c r="G626" s="5"/>
    </row>
    <row r="627" spans="4:7">
      <c r="D627" s="5"/>
      <c r="E627" s="5"/>
      <c r="F627" s="5"/>
      <c r="G627" s="5"/>
    </row>
    <row r="628" spans="4:7">
      <c r="D628" s="5"/>
      <c r="E628" s="5"/>
      <c r="F628" s="5"/>
      <c r="G628" s="5"/>
    </row>
    <row r="629" spans="4:7">
      <c r="D629" s="5"/>
      <c r="E629" s="5"/>
      <c r="F629" s="5"/>
      <c r="G629" s="5"/>
    </row>
    <row r="630" spans="4:7">
      <c r="D630" s="5"/>
      <c r="E630" s="5"/>
      <c r="F630" s="5"/>
      <c r="G630" s="5"/>
    </row>
    <row r="631" spans="4:7">
      <c r="D631" s="5"/>
      <c r="E631" s="5"/>
      <c r="F631" s="5"/>
      <c r="G631" s="5"/>
    </row>
    <row r="632" spans="4:7">
      <c r="D632" s="5"/>
      <c r="E632" s="5"/>
      <c r="F632" s="5"/>
      <c r="G632" s="5"/>
    </row>
    <row r="633" spans="4:7">
      <c r="D633" s="5"/>
      <c r="E633" s="5"/>
      <c r="F633" s="5"/>
      <c r="G633" s="5"/>
    </row>
    <row r="634" spans="4:7">
      <c r="D634" s="5"/>
      <c r="E634" s="5"/>
      <c r="F634" s="5"/>
      <c r="G634" s="5"/>
    </row>
    <row r="635" spans="4:7">
      <c r="D635" s="5"/>
      <c r="E635" s="5"/>
      <c r="F635" s="5"/>
      <c r="G635" s="5"/>
    </row>
    <row r="636" spans="4:7">
      <c r="D636" s="5"/>
      <c r="E636" s="5"/>
      <c r="F636" s="5"/>
      <c r="G636" s="5"/>
    </row>
    <row r="637" spans="4:7">
      <c r="D637" s="5"/>
      <c r="E637" s="5"/>
      <c r="F637" s="5"/>
      <c r="G637" s="5"/>
    </row>
    <row r="638" spans="4:7">
      <c r="D638" s="5"/>
      <c r="E638" s="5"/>
      <c r="F638" s="5"/>
      <c r="G638" s="5"/>
    </row>
    <row r="639" spans="4:7">
      <c r="D639" s="5"/>
      <c r="E639" s="5"/>
      <c r="F639" s="5"/>
      <c r="G639" s="5"/>
    </row>
    <row r="640" spans="4:7">
      <c r="D640" s="5"/>
      <c r="E640" s="5"/>
      <c r="F640" s="5"/>
      <c r="G640" s="5"/>
    </row>
    <row r="641" spans="4:7">
      <c r="D641" s="5"/>
      <c r="E641" s="5"/>
      <c r="F641" s="5"/>
      <c r="G641" s="5"/>
    </row>
    <row r="642" spans="4:7">
      <c r="D642" s="5"/>
      <c r="E642" s="5"/>
      <c r="F642" s="5"/>
      <c r="G642" s="5"/>
    </row>
    <row r="643" spans="4:7">
      <c r="D643" s="5"/>
      <c r="E643" s="5"/>
      <c r="F643" s="5"/>
      <c r="G643" s="5"/>
    </row>
    <row r="644" spans="4:7">
      <c r="D644" s="5"/>
      <c r="E644" s="5"/>
      <c r="F644" s="5"/>
      <c r="G644" s="5"/>
    </row>
    <row r="645" spans="4:7">
      <c r="D645" s="5"/>
      <c r="E645" s="5"/>
      <c r="F645" s="5"/>
      <c r="G645" s="5"/>
    </row>
    <row r="646" spans="4:7">
      <c r="D646" s="5"/>
      <c r="E646" s="5"/>
      <c r="F646" s="5"/>
      <c r="G646" s="5"/>
    </row>
    <row r="647" spans="4:7">
      <c r="D647" s="5"/>
      <c r="E647" s="5"/>
      <c r="F647" s="5"/>
      <c r="G647" s="5"/>
    </row>
    <row r="648" spans="4:7">
      <c r="D648" s="5"/>
      <c r="E648" s="5"/>
      <c r="F648" s="5"/>
      <c r="G648" s="5"/>
    </row>
    <row r="649" spans="4:7">
      <c r="D649" s="5"/>
      <c r="E649" s="5"/>
      <c r="F649" s="5"/>
      <c r="G649" s="5"/>
    </row>
    <row r="650" spans="4:7">
      <c r="D650" s="5"/>
      <c r="E650" s="5"/>
      <c r="F650" s="5"/>
      <c r="G650" s="5"/>
    </row>
    <row r="651" spans="4:7">
      <c r="D651" s="5"/>
      <c r="E651" s="5"/>
      <c r="F651" s="5"/>
      <c r="G651" s="5"/>
    </row>
    <row r="652" spans="4:7">
      <c r="D652" s="5"/>
      <c r="E652" s="5"/>
      <c r="F652" s="5"/>
      <c r="G652" s="5"/>
    </row>
    <row r="653" spans="4:7">
      <c r="D653" s="5"/>
      <c r="E653" s="5"/>
      <c r="F653" s="5"/>
      <c r="G653" s="5"/>
    </row>
    <row r="654" spans="4:7">
      <c r="D654" s="5"/>
      <c r="E654" s="5"/>
      <c r="F654" s="5"/>
      <c r="G654" s="5"/>
    </row>
    <row r="655" spans="4:7">
      <c r="D655" s="5"/>
      <c r="E655" s="5"/>
      <c r="F655" s="5"/>
      <c r="G655" s="5"/>
    </row>
    <row r="656" spans="4:7">
      <c r="D656" s="5"/>
      <c r="E656" s="5"/>
      <c r="F656" s="5"/>
      <c r="G656" s="5"/>
    </row>
    <row r="657" spans="4:7">
      <c r="D657" s="5"/>
      <c r="E657" s="5"/>
      <c r="F657" s="5"/>
      <c r="G657" s="5"/>
    </row>
    <row r="658" spans="4:7">
      <c r="D658" s="5"/>
      <c r="E658" s="5"/>
      <c r="F658" s="5"/>
      <c r="G658" s="5"/>
    </row>
    <row r="659" spans="4:7">
      <c r="D659" s="5"/>
      <c r="E659" s="5"/>
      <c r="F659" s="5"/>
      <c r="G659" s="5"/>
    </row>
    <row r="660" spans="4:7">
      <c r="D660" s="5"/>
      <c r="E660" s="5"/>
      <c r="F660" s="5"/>
      <c r="G660" s="5"/>
    </row>
    <row r="661" spans="4:7">
      <c r="D661" s="5"/>
      <c r="E661" s="5"/>
      <c r="F661" s="5"/>
      <c r="G661" s="5"/>
    </row>
    <row r="662" spans="4:7">
      <c r="D662" s="5"/>
      <c r="E662" s="5"/>
      <c r="F662" s="5"/>
      <c r="G662" s="5"/>
    </row>
    <row r="663" spans="4:7">
      <c r="D663" s="5"/>
      <c r="E663" s="5"/>
      <c r="F663" s="5"/>
      <c r="G663" s="5"/>
    </row>
    <row r="664" spans="4:7">
      <c r="D664" s="5"/>
      <c r="E664" s="5"/>
      <c r="F664" s="5"/>
      <c r="G664" s="5"/>
    </row>
    <row r="665" spans="4:7">
      <c r="D665" s="5"/>
      <c r="E665" s="5"/>
      <c r="F665" s="5"/>
      <c r="G665" s="5"/>
    </row>
    <row r="666" spans="4:7">
      <c r="D666" s="5"/>
      <c r="E666" s="5"/>
      <c r="F666" s="5"/>
      <c r="G666" s="5"/>
    </row>
    <row r="667" spans="4:7">
      <c r="D667" s="5"/>
      <c r="E667" s="5"/>
      <c r="F667" s="5"/>
      <c r="G667" s="5"/>
    </row>
    <row r="668" spans="4:7">
      <c r="D668" s="5"/>
      <c r="E668" s="5"/>
      <c r="F668" s="5"/>
      <c r="G668" s="5"/>
    </row>
    <row r="669" spans="4:7">
      <c r="D669" s="5"/>
      <c r="E669" s="5"/>
      <c r="F669" s="5"/>
      <c r="G669" s="5"/>
    </row>
    <row r="670" spans="4:7">
      <c r="D670" s="5"/>
      <c r="E670" s="5"/>
      <c r="F670" s="5"/>
      <c r="G670" s="5"/>
    </row>
    <row r="671" spans="4:7">
      <c r="D671" s="5"/>
      <c r="E671" s="5"/>
      <c r="F671" s="5"/>
      <c r="G671" s="5"/>
    </row>
    <row r="672" spans="4:7">
      <c r="D672" s="5"/>
      <c r="E672" s="5"/>
      <c r="F672" s="5"/>
      <c r="G672" s="5"/>
    </row>
    <row r="673" spans="4:7">
      <c r="D673" s="5"/>
      <c r="E673" s="5"/>
      <c r="F673" s="5"/>
      <c r="G673" s="5"/>
    </row>
    <row r="674" spans="4:7">
      <c r="D674" s="5"/>
      <c r="E674" s="5"/>
      <c r="F674" s="5"/>
      <c r="G674" s="5"/>
    </row>
    <row r="675" spans="4:7">
      <c r="D675" s="5"/>
      <c r="E675" s="5"/>
      <c r="F675" s="5"/>
      <c r="G675" s="5"/>
    </row>
    <row r="676" spans="4:7">
      <c r="D676" s="5"/>
      <c r="E676" s="5"/>
      <c r="F676" s="5"/>
      <c r="G676" s="5"/>
    </row>
    <row r="677" spans="4:7">
      <c r="D677" s="5"/>
      <c r="E677" s="5"/>
      <c r="F677" s="5"/>
      <c r="G677" s="5"/>
    </row>
    <row r="678" spans="4:7">
      <c r="D678" s="5"/>
      <c r="E678" s="5"/>
      <c r="F678" s="5"/>
      <c r="G678" s="5"/>
    </row>
    <row r="679" spans="4:7">
      <c r="D679" s="5"/>
      <c r="E679" s="5"/>
      <c r="F679" s="5"/>
      <c r="G679" s="5"/>
    </row>
    <row r="680" spans="4:7">
      <c r="D680" s="5"/>
      <c r="E680" s="5"/>
      <c r="F680" s="5"/>
      <c r="G680" s="5"/>
    </row>
    <row r="681" spans="4:7">
      <c r="D681" s="5"/>
      <c r="E681" s="5"/>
      <c r="F681" s="5"/>
      <c r="G681" s="5"/>
    </row>
    <row r="682" spans="4:7">
      <c r="D682" s="5"/>
      <c r="E682" s="5"/>
      <c r="F682" s="5"/>
      <c r="G682" s="5"/>
    </row>
    <row r="683" spans="4:7">
      <c r="D683" s="5"/>
      <c r="E683" s="5"/>
      <c r="F683" s="5"/>
      <c r="G683" s="5"/>
    </row>
    <row r="684" spans="4:7">
      <c r="D684" s="5"/>
      <c r="E684" s="5"/>
      <c r="F684" s="5"/>
      <c r="G684" s="5"/>
    </row>
    <row r="685" spans="4:7">
      <c r="D685" s="5"/>
      <c r="E685" s="5"/>
      <c r="F685" s="5"/>
      <c r="G685" s="5"/>
    </row>
    <row r="686" spans="4:7">
      <c r="D686" s="5"/>
      <c r="E686" s="5"/>
      <c r="F686" s="5"/>
      <c r="G686" s="5"/>
    </row>
    <row r="687" spans="4:7">
      <c r="D687" s="5"/>
      <c r="E687" s="5"/>
      <c r="F687" s="5"/>
      <c r="G687" s="5"/>
    </row>
    <row r="688" spans="4:7">
      <c r="D688" s="5"/>
      <c r="E688" s="5"/>
      <c r="F688" s="5"/>
      <c r="G688" s="5"/>
    </row>
    <row r="689" spans="4:7">
      <c r="D689" s="5"/>
      <c r="E689" s="5"/>
      <c r="F689" s="5"/>
      <c r="G689" s="5"/>
    </row>
    <row r="690" spans="4:7">
      <c r="D690" s="5"/>
      <c r="E690" s="5"/>
      <c r="F690" s="5"/>
      <c r="G690" s="5"/>
    </row>
    <row r="691" spans="4:7">
      <c r="D691" s="5"/>
      <c r="E691" s="5"/>
      <c r="F691" s="5"/>
      <c r="G691" s="5"/>
    </row>
    <row r="692" spans="4:7">
      <c r="D692" s="5"/>
      <c r="E692" s="5"/>
      <c r="F692" s="5"/>
      <c r="G692" s="5"/>
    </row>
    <row r="693" spans="4:7">
      <c r="D693" s="5"/>
      <c r="E693" s="5"/>
      <c r="F693" s="5"/>
      <c r="G693" s="5"/>
    </row>
    <row r="694" spans="4:7">
      <c r="D694" s="5"/>
      <c r="E694" s="5"/>
      <c r="F694" s="5"/>
      <c r="G694" s="5"/>
    </row>
    <row r="695" spans="4:7">
      <c r="D695" s="5"/>
      <c r="E695" s="5"/>
      <c r="F695" s="5"/>
      <c r="G695" s="5"/>
    </row>
    <row r="696" spans="4:7">
      <c r="D696" s="5"/>
      <c r="E696" s="5"/>
      <c r="F696" s="5"/>
      <c r="G696" s="5"/>
    </row>
    <row r="697" spans="4:7">
      <c r="D697" s="5"/>
      <c r="E697" s="5"/>
      <c r="F697" s="5"/>
      <c r="G697" s="5"/>
    </row>
    <row r="698" spans="4:7">
      <c r="D698" s="5"/>
      <c r="E698" s="5"/>
      <c r="F698" s="5"/>
      <c r="G698" s="5"/>
    </row>
    <row r="699" spans="4:7">
      <c r="D699" s="5"/>
      <c r="E699" s="5"/>
      <c r="F699" s="5"/>
      <c r="G699" s="5"/>
    </row>
    <row r="700" spans="4:7">
      <c r="D700" s="5"/>
      <c r="E700" s="5"/>
      <c r="F700" s="5"/>
      <c r="G700" s="5"/>
    </row>
    <row r="701" spans="4:7">
      <c r="D701" s="5"/>
      <c r="E701" s="5"/>
      <c r="F701" s="5"/>
      <c r="G701" s="5"/>
    </row>
    <row r="702" spans="4:7">
      <c r="D702" s="5"/>
      <c r="E702" s="5"/>
      <c r="F702" s="5"/>
      <c r="G702" s="5"/>
    </row>
    <row r="703" spans="4:7">
      <c r="D703" s="5"/>
      <c r="E703" s="5"/>
      <c r="F703" s="5"/>
      <c r="G703" s="5"/>
    </row>
    <row r="704" spans="4:7">
      <c r="D704" s="5"/>
      <c r="E704" s="5"/>
      <c r="F704" s="5"/>
      <c r="G704" s="5"/>
    </row>
    <row r="705" spans="4:7">
      <c r="D705" s="5"/>
      <c r="E705" s="5"/>
      <c r="F705" s="5"/>
      <c r="G705" s="5"/>
    </row>
    <row r="706" spans="4:7">
      <c r="D706" s="5"/>
      <c r="E706" s="5"/>
      <c r="F706" s="5"/>
      <c r="G706" s="5"/>
    </row>
    <row r="707" spans="4:7">
      <c r="D707" s="5"/>
      <c r="E707" s="5"/>
      <c r="F707" s="5"/>
      <c r="G707" s="5"/>
    </row>
    <row r="708" spans="4:7">
      <c r="D708" s="5"/>
      <c r="E708" s="5"/>
      <c r="F708" s="5"/>
      <c r="G708" s="5"/>
    </row>
    <row r="709" spans="4:7">
      <c r="D709" s="5"/>
      <c r="E709" s="5"/>
      <c r="F709" s="5"/>
      <c r="G709" s="5"/>
    </row>
    <row r="710" spans="4:7">
      <c r="D710" s="5"/>
      <c r="E710" s="5"/>
      <c r="F710" s="5"/>
      <c r="G710" s="5"/>
    </row>
    <row r="711" spans="4:7">
      <c r="D711" s="5"/>
      <c r="E711" s="5"/>
      <c r="F711" s="5"/>
      <c r="G711" s="5"/>
    </row>
    <row r="712" spans="4:7">
      <c r="D712" s="5"/>
      <c r="E712" s="5"/>
      <c r="F712" s="5"/>
      <c r="G712" s="5"/>
    </row>
    <row r="713" spans="4:7">
      <c r="D713" s="5"/>
      <c r="E713" s="5"/>
      <c r="F713" s="5"/>
      <c r="G713" s="5"/>
    </row>
    <row r="714" spans="4:7">
      <c r="D714" s="5"/>
      <c r="E714" s="5"/>
      <c r="F714" s="5"/>
      <c r="G714" s="5"/>
    </row>
    <row r="715" spans="4:7">
      <c r="D715" s="5"/>
      <c r="E715" s="5"/>
      <c r="F715" s="5"/>
      <c r="G715" s="5"/>
    </row>
    <row r="716" spans="4:7">
      <c r="D716" s="5"/>
      <c r="E716" s="5"/>
      <c r="F716" s="5"/>
      <c r="G716" s="5"/>
    </row>
    <row r="717" spans="4:7">
      <c r="D717" s="5"/>
      <c r="E717" s="5"/>
      <c r="F717" s="5"/>
      <c r="G717" s="5"/>
    </row>
    <row r="718" spans="4:7">
      <c r="D718" s="5"/>
      <c r="E718" s="5"/>
      <c r="F718" s="5"/>
      <c r="G718" s="5"/>
    </row>
    <row r="719" spans="4:7">
      <c r="D719" s="5"/>
      <c r="E719" s="5"/>
      <c r="F719" s="5"/>
      <c r="G719" s="5"/>
    </row>
    <row r="720" spans="4:7">
      <c r="D720" s="5"/>
      <c r="E720" s="5"/>
      <c r="F720" s="5"/>
      <c r="G720" s="5"/>
    </row>
    <row r="721" spans="4:7">
      <c r="D721" s="5"/>
      <c r="E721" s="5"/>
      <c r="F721" s="5"/>
      <c r="G721" s="5"/>
    </row>
    <row r="722" spans="4:7">
      <c r="D722" s="5"/>
      <c r="E722" s="5"/>
      <c r="F722" s="5"/>
      <c r="G722" s="5"/>
    </row>
    <row r="723" spans="4:7">
      <c r="D723" s="5"/>
      <c r="E723" s="5"/>
      <c r="F723" s="5"/>
      <c r="G723" s="5"/>
    </row>
    <row r="724" spans="4:7">
      <c r="D724" s="5"/>
      <c r="E724" s="5"/>
      <c r="F724" s="5"/>
      <c r="G724" s="5"/>
    </row>
    <row r="725" spans="4:7">
      <c r="D725" s="5"/>
      <c r="E725" s="5"/>
      <c r="F725" s="5"/>
      <c r="G725" s="5"/>
    </row>
    <row r="726" spans="4:7">
      <c r="D726" s="5"/>
      <c r="E726" s="5"/>
      <c r="F726" s="5"/>
      <c r="G726" s="5"/>
    </row>
    <row r="727" spans="4:7">
      <c r="D727" s="5"/>
      <c r="E727" s="5"/>
      <c r="F727" s="5"/>
      <c r="G727" s="5"/>
    </row>
    <row r="728" spans="4:7">
      <c r="D728" s="5"/>
      <c r="E728" s="5"/>
      <c r="F728" s="5"/>
      <c r="G728" s="5"/>
    </row>
    <row r="729" spans="4:7">
      <c r="D729" s="5"/>
      <c r="E729" s="5"/>
      <c r="F729" s="5"/>
      <c r="G729" s="5"/>
    </row>
    <row r="730" spans="4:7">
      <c r="D730" s="5"/>
      <c r="E730" s="5"/>
      <c r="F730" s="5"/>
      <c r="G730" s="5"/>
    </row>
    <row r="731" spans="4:7">
      <c r="D731" s="5"/>
      <c r="E731" s="5"/>
      <c r="F731" s="5"/>
      <c r="G731" s="5"/>
    </row>
    <row r="732" spans="4:7">
      <c r="D732" s="5"/>
      <c r="E732" s="5"/>
      <c r="F732" s="5"/>
      <c r="G732" s="5"/>
    </row>
    <row r="733" spans="4:7">
      <c r="D733" s="5"/>
      <c r="E733" s="5"/>
      <c r="F733" s="5"/>
      <c r="G733" s="5"/>
    </row>
    <row r="734" spans="4:7">
      <c r="D734" s="5"/>
      <c r="E734" s="5"/>
      <c r="F734" s="5"/>
      <c r="G734" s="5"/>
    </row>
    <row r="735" spans="4:7">
      <c r="D735" s="5"/>
      <c r="E735" s="5"/>
      <c r="F735" s="5"/>
      <c r="G735" s="5"/>
    </row>
    <row r="736" spans="4:7">
      <c r="D736" s="5"/>
      <c r="E736" s="5"/>
      <c r="F736" s="5"/>
      <c r="G736" s="5"/>
    </row>
    <row r="737" spans="4:7">
      <c r="D737" s="5"/>
      <c r="E737" s="5"/>
      <c r="F737" s="5"/>
      <c r="G737" s="5"/>
    </row>
    <row r="738" spans="4:7">
      <c r="D738" s="5"/>
      <c r="E738" s="5"/>
      <c r="F738" s="5"/>
      <c r="G738" s="5"/>
    </row>
    <row r="739" spans="4:7">
      <c r="D739" s="5"/>
      <c r="E739" s="5"/>
      <c r="F739" s="5"/>
      <c r="G739" s="5"/>
    </row>
    <row r="740" spans="4:7">
      <c r="D740" s="5"/>
      <c r="E740" s="5"/>
      <c r="F740" s="5"/>
      <c r="G740" s="5"/>
    </row>
    <row r="741" spans="4:7">
      <c r="D741" s="5"/>
      <c r="E741" s="5"/>
      <c r="F741" s="5"/>
      <c r="G741" s="5"/>
    </row>
    <row r="742" spans="4:7">
      <c r="D742" s="5"/>
      <c r="E742" s="5"/>
      <c r="F742" s="5"/>
      <c r="G742" s="5"/>
    </row>
    <row r="743" spans="4:7">
      <c r="D743" s="5"/>
      <c r="E743" s="5"/>
      <c r="F743" s="5"/>
      <c r="G743" s="5"/>
    </row>
    <row r="744" spans="4:7">
      <c r="D744" s="5"/>
      <c r="E744" s="5"/>
      <c r="F744" s="5"/>
      <c r="G744" s="5"/>
    </row>
    <row r="745" spans="4:7">
      <c r="D745" s="5"/>
      <c r="E745" s="5"/>
      <c r="F745" s="5"/>
      <c r="G745" s="5"/>
    </row>
    <row r="746" spans="4:7">
      <c r="D746" s="5"/>
      <c r="E746" s="5"/>
      <c r="F746" s="5"/>
      <c r="G746" s="5"/>
    </row>
    <row r="747" spans="4:7">
      <c r="D747" s="5"/>
      <c r="E747" s="5"/>
      <c r="F747" s="5"/>
      <c r="G747" s="5"/>
    </row>
    <row r="748" spans="4:7">
      <c r="D748" s="5"/>
      <c r="E748" s="5"/>
      <c r="F748" s="5"/>
      <c r="G748" s="5"/>
    </row>
    <row r="749" spans="4:7">
      <c r="D749" s="5"/>
      <c r="E749" s="5"/>
      <c r="F749" s="5"/>
      <c r="G749" s="5"/>
    </row>
    <row r="750" spans="4:7">
      <c r="D750" s="5"/>
      <c r="E750" s="5"/>
      <c r="F750" s="5"/>
      <c r="G750" s="5"/>
    </row>
    <row r="751" spans="4:7">
      <c r="D751" s="5"/>
      <c r="E751" s="5"/>
      <c r="F751" s="5"/>
      <c r="G751" s="5"/>
    </row>
    <row r="752" spans="4:7">
      <c r="D752" s="5"/>
      <c r="E752" s="5"/>
      <c r="F752" s="5"/>
      <c r="G752" s="5"/>
    </row>
    <row r="753" spans="4:7">
      <c r="D753" s="5"/>
      <c r="E753" s="5"/>
      <c r="F753" s="5"/>
      <c r="G753" s="5"/>
    </row>
    <row r="754" spans="4:7">
      <c r="D754" s="5"/>
      <c r="E754" s="5"/>
      <c r="F754" s="5"/>
      <c r="G754" s="5"/>
    </row>
    <row r="755" spans="4:7">
      <c r="D755" s="5"/>
      <c r="E755" s="5"/>
      <c r="F755" s="5"/>
      <c r="G755" s="5"/>
    </row>
    <row r="756" spans="4:7">
      <c r="D756" s="5"/>
      <c r="E756" s="5"/>
      <c r="F756" s="5"/>
      <c r="G756" s="5"/>
    </row>
    <row r="757" spans="4:7">
      <c r="D757" s="5"/>
      <c r="E757" s="5"/>
      <c r="F757" s="5"/>
      <c r="G757" s="5"/>
    </row>
    <row r="758" spans="4:7">
      <c r="D758" s="5"/>
      <c r="E758" s="5"/>
      <c r="F758" s="5"/>
      <c r="G758" s="5"/>
    </row>
    <row r="759" spans="4:7">
      <c r="D759" s="5"/>
      <c r="E759" s="5"/>
      <c r="F759" s="5"/>
      <c r="G759" s="5"/>
    </row>
    <row r="760" spans="4:7">
      <c r="D760" s="5"/>
      <c r="E760" s="5"/>
      <c r="F760" s="5"/>
      <c r="G760" s="5"/>
    </row>
    <row r="761" spans="4:7">
      <c r="D761" s="5"/>
      <c r="E761" s="5"/>
      <c r="F761" s="5"/>
      <c r="G761" s="5"/>
    </row>
    <row r="762" spans="4:7">
      <c r="D762" s="5"/>
      <c r="E762" s="5"/>
      <c r="F762" s="5"/>
      <c r="G762" s="5"/>
    </row>
    <row r="763" spans="4:7">
      <c r="D763" s="5"/>
      <c r="E763" s="5"/>
      <c r="F763" s="5"/>
      <c r="G763" s="5"/>
    </row>
    <row r="764" spans="4:7">
      <c r="D764" s="5"/>
      <c r="E764" s="5"/>
      <c r="F764" s="5"/>
      <c r="G764" s="5"/>
    </row>
    <row r="765" spans="4:7">
      <c r="D765" s="5"/>
      <c r="E765" s="5"/>
      <c r="F765" s="5"/>
      <c r="G765" s="5"/>
    </row>
    <row r="766" spans="4:7">
      <c r="D766" s="5"/>
      <c r="E766" s="5"/>
      <c r="F766" s="5"/>
      <c r="G766" s="5"/>
    </row>
    <row r="767" spans="4:7">
      <c r="D767" s="5"/>
      <c r="E767" s="5"/>
      <c r="F767" s="5"/>
      <c r="G767" s="5"/>
    </row>
    <row r="768" spans="4:7">
      <c r="D768" s="5"/>
      <c r="E768" s="5"/>
      <c r="F768" s="5"/>
      <c r="G768" s="5"/>
    </row>
    <row r="769" spans="4:7">
      <c r="D769" s="5"/>
      <c r="E769" s="5"/>
      <c r="F769" s="5"/>
      <c r="G769" s="5"/>
    </row>
    <row r="770" spans="4:7">
      <c r="D770" s="5"/>
      <c r="E770" s="5"/>
      <c r="F770" s="5"/>
      <c r="G770" s="5"/>
    </row>
    <row r="771" spans="4:7">
      <c r="D771" s="5"/>
      <c r="E771" s="5"/>
      <c r="F771" s="5"/>
      <c r="G771" s="5"/>
    </row>
    <row r="772" spans="4:7">
      <c r="D772" s="5"/>
      <c r="E772" s="5"/>
      <c r="F772" s="5"/>
      <c r="G772" s="5"/>
    </row>
    <row r="773" spans="4:7">
      <c r="D773" s="5"/>
      <c r="E773" s="5"/>
      <c r="F773" s="5"/>
      <c r="G773" s="5"/>
    </row>
    <row r="774" spans="4:7">
      <c r="D774" s="5"/>
      <c r="E774" s="5"/>
      <c r="F774" s="5"/>
      <c r="G774" s="5"/>
    </row>
    <row r="775" spans="4:7">
      <c r="D775" s="5"/>
      <c r="E775" s="5"/>
      <c r="F775" s="5"/>
      <c r="G775" s="5"/>
    </row>
    <row r="776" spans="4:7">
      <c r="D776" s="5"/>
      <c r="E776" s="5"/>
      <c r="F776" s="5"/>
      <c r="G776" s="5"/>
    </row>
    <row r="777" spans="4:7">
      <c r="D777" s="5"/>
      <c r="E777" s="5"/>
      <c r="F777" s="5"/>
      <c r="G777" s="5"/>
    </row>
    <row r="778" spans="4:7">
      <c r="D778" s="5"/>
      <c r="E778" s="5"/>
      <c r="F778" s="5"/>
      <c r="G778" s="5"/>
    </row>
    <row r="779" spans="4:7">
      <c r="D779" s="5"/>
      <c r="E779" s="5"/>
      <c r="F779" s="5"/>
      <c r="G779" s="5"/>
    </row>
    <row r="780" spans="4:7">
      <c r="D780" s="5"/>
      <c r="E780" s="5"/>
      <c r="F780" s="5"/>
      <c r="G780" s="5"/>
    </row>
    <row r="781" spans="4:7">
      <c r="D781" s="5"/>
      <c r="E781" s="5"/>
      <c r="F781" s="5"/>
      <c r="G781" s="5"/>
    </row>
    <row r="782" spans="4:7">
      <c r="D782" s="5"/>
      <c r="E782" s="5"/>
      <c r="F782" s="5"/>
      <c r="G782" s="5"/>
    </row>
    <row r="783" spans="4:7">
      <c r="D783" s="5"/>
      <c r="E783" s="5"/>
      <c r="F783" s="5"/>
      <c r="G783" s="5"/>
    </row>
    <row r="784" spans="4:7">
      <c r="D784" s="5"/>
      <c r="E784" s="5"/>
      <c r="F784" s="5"/>
      <c r="G784" s="5"/>
    </row>
    <row r="785" spans="4:7">
      <c r="D785" s="5"/>
      <c r="E785" s="5"/>
      <c r="F785" s="5"/>
      <c r="G785" s="5"/>
    </row>
    <row r="786" spans="4:7">
      <c r="D786" s="5"/>
      <c r="E786" s="5"/>
      <c r="F786" s="5"/>
      <c r="G786" s="5"/>
    </row>
    <row r="787" spans="4:7">
      <c r="D787" s="5"/>
      <c r="E787" s="5"/>
      <c r="F787" s="5"/>
      <c r="G787" s="5"/>
    </row>
    <row r="788" spans="4:7">
      <c r="D788" s="5"/>
      <c r="E788" s="5"/>
      <c r="F788" s="5"/>
      <c r="G788" s="5"/>
    </row>
    <row r="789" spans="4:7">
      <c r="D789" s="5"/>
      <c r="E789" s="5"/>
      <c r="F789" s="5"/>
      <c r="G789" s="5"/>
    </row>
    <row r="790" spans="4:7">
      <c r="D790" s="5"/>
      <c r="E790" s="5"/>
      <c r="F790" s="5"/>
      <c r="G790" s="5"/>
    </row>
    <row r="791" spans="4:7">
      <c r="D791" s="5"/>
      <c r="E791" s="5"/>
      <c r="F791" s="5"/>
      <c r="G791" s="5"/>
    </row>
    <row r="792" spans="4:7">
      <c r="D792" s="5"/>
      <c r="E792" s="5"/>
      <c r="F792" s="5"/>
      <c r="G792" s="5"/>
    </row>
    <row r="793" spans="4:7">
      <c r="D793" s="5"/>
      <c r="E793" s="5"/>
      <c r="F793" s="5"/>
      <c r="G793" s="5"/>
    </row>
    <row r="794" spans="4:7">
      <c r="D794" s="5"/>
      <c r="E794" s="5"/>
      <c r="F794" s="5"/>
      <c r="G794" s="5"/>
    </row>
    <row r="795" spans="4:7">
      <c r="D795" s="5"/>
      <c r="E795" s="5"/>
      <c r="F795" s="5"/>
      <c r="G795" s="5"/>
    </row>
    <row r="796" spans="4:7">
      <c r="D796" s="5"/>
      <c r="E796" s="5"/>
      <c r="F796" s="5"/>
      <c r="G796" s="5"/>
    </row>
    <row r="797" spans="4:7">
      <c r="D797" s="5"/>
      <c r="E797" s="5"/>
      <c r="F797" s="5"/>
      <c r="G797" s="5"/>
    </row>
    <row r="798" spans="4:7">
      <c r="D798" s="5"/>
      <c r="E798" s="5"/>
      <c r="F798" s="5"/>
      <c r="G798" s="5"/>
    </row>
    <row r="799" spans="4:7">
      <c r="D799" s="5"/>
      <c r="E799" s="5"/>
      <c r="F799" s="5"/>
      <c r="G799" s="5"/>
    </row>
    <row r="800" spans="4:7">
      <c r="D800" s="5"/>
      <c r="E800" s="5"/>
      <c r="F800" s="5"/>
      <c r="G800" s="5"/>
    </row>
    <row r="801" spans="4:7">
      <c r="D801" s="5"/>
      <c r="E801" s="5"/>
      <c r="F801" s="5"/>
      <c r="G801" s="5"/>
    </row>
    <row r="802" spans="4:7">
      <c r="D802" s="5"/>
      <c r="E802" s="5"/>
      <c r="F802" s="5"/>
      <c r="G802" s="5"/>
    </row>
    <row r="803" spans="4:7">
      <c r="D803" s="5"/>
      <c r="E803" s="5"/>
      <c r="F803" s="5"/>
      <c r="G803" s="5"/>
    </row>
    <row r="804" spans="4:7">
      <c r="D804" s="5"/>
      <c r="E804" s="5"/>
      <c r="F804" s="5"/>
      <c r="G804" s="5"/>
    </row>
    <row r="805" spans="4:7">
      <c r="D805" s="5"/>
      <c r="E805" s="5"/>
      <c r="F805" s="5"/>
      <c r="G805" s="5"/>
    </row>
    <row r="806" spans="4:7">
      <c r="D806" s="5"/>
      <c r="E806" s="5"/>
      <c r="F806" s="5"/>
      <c r="G806" s="5"/>
    </row>
    <row r="807" spans="4:7">
      <c r="D807" s="5"/>
      <c r="E807" s="5"/>
      <c r="F807" s="5"/>
      <c r="G807" s="5"/>
    </row>
    <row r="808" spans="4:7">
      <c r="D808" s="5"/>
      <c r="E808" s="5"/>
      <c r="F808" s="5"/>
      <c r="G808" s="5"/>
    </row>
    <row r="809" spans="4:7">
      <c r="D809" s="5"/>
      <c r="E809" s="5"/>
      <c r="F809" s="5"/>
      <c r="G809" s="5"/>
    </row>
    <row r="810" spans="4:7">
      <c r="D810" s="5"/>
      <c r="E810" s="5"/>
      <c r="F810" s="5"/>
      <c r="G810" s="5"/>
    </row>
    <row r="811" spans="4:7">
      <c r="D811" s="5"/>
      <c r="E811" s="5"/>
      <c r="F811" s="5"/>
      <c r="G811" s="5"/>
    </row>
    <row r="812" spans="4:7">
      <c r="D812" s="5"/>
      <c r="E812" s="5"/>
      <c r="F812" s="5"/>
      <c r="G812" s="5"/>
    </row>
    <row r="813" spans="4:7">
      <c r="D813" s="5"/>
      <c r="E813" s="5"/>
      <c r="F813" s="5"/>
      <c r="G813" s="5"/>
    </row>
    <row r="814" spans="4:7">
      <c r="D814" s="5"/>
      <c r="E814" s="5"/>
      <c r="F814" s="5"/>
      <c r="G814" s="5"/>
    </row>
    <row r="815" spans="4:7">
      <c r="D815" s="5"/>
      <c r="E815" s="5"/>
      <c r="F815" s="5"/>
      <c r="G815" s="5"/>
    </row>
    <row r="816" spans="4:7">
      <c r="D816" s="5"/>
      <c r="E816" s="5"/>
      <c r="F816" s="5"/>
      <c r="G816" s="5"/>
    </row>
    <row r="817" spans="4:7">
      <c r="D817" s="5"/>
      <c r="E817" s="5"/>
      <c r="F817" s="5"/>
      <c r="G817" s="5"/>
    </row>
    <row r="818" spans="4:7">
      <c r="D818" s="5"/>
      <c r="E818" s="5"/>
      <c r="F818" s="5"/>
      <c r="G818" s="5"/>
    </row>
    <row r="819" spans="4:7">
      <c r="D819" s="5"/>
      <c r="E819" s="5"/>
      <c r="F819" s="5"/>
      <c r="G819" s="5"/>
    </row>
    <row r="820" spans="4:7">
      <c r="D820" s="5"/>
      <c r="E820" s="5"/>
      <c r="F820" s="5"/>
      <c r="G820" s="5"/>
    </row>
    <row r="821" spans="4:7">
      <c r="D821" s="5"/>
      <c r="E821" s="5"/>
      <c r="F821" s="5"/>
      <c r="G821" s="5"/>
    </row>
    <row r="822" spans="4:7">
      <c r="D822" s="5"/>
      <c r="E822" s="5"/>
      <c r="F822" s="5"/>
      <c r="G822" s="5"/>
    </row>
    <row r="823" spans="4:7">
      <c r="D823" s="5"/>
      <c r="E823" s="5"/>
      <c r="F823" s="5"/>
      <c r="G823" s="5"/>
    </row>
    <row r="824" spans="4:7">
      <c r="D824" s="5"/>
      <c r="E824" s="5"/>
      <c r="F824" s="5"/>
      <c r="G824" s="5"/>
    </row>
    <row r="825" spans="4:7">
      <c r="D825" s="5"/>
      <c r="E825" s="5"/>
      <c r="F825" s="5"/>
      <c r="G825" s="5"/>
    </row>
    <row r="826" spans="4:7">
      <c r="D826" s="5"/>
      <c r="E826" s="5"/>
      <c r="F826" s="5"/>
      <c r="G826" s="5"/>
    </row>
    <row r="827" spans="4:7">
      <c r="D827" s="5"/>
      <c r="E827" s="5"/>
      <c r="F827" s="5"/>
      <c r="G827" s="5"/>
    </row>
    <row r="828" spans="4:7">
      <c r="D828" s="5"/>
      <c r="E828" s="5"/>
      <c r="F828" s="5"/>
      <c r="G828" s="5"/>
    </row>
    <row r="829" spans="4:7">
      <c r="D829" s="5"/>
      <c r="E829" s="5"/>
      <c r="F829" s="5"/>
      <c r="G829" s="5"/>
    </row>
    <row r="830" spans="4:7">
      <c r="D830" s="5"/>
      <c r="E830" s="5"/>
      <c r="F830" s="5"/>
      <c r="G830" s="5"/>
    </row>
    <row r="831" spans="4:7">
      <c r="D831" s="5"/>
      <c r="E831" s="5"/>
      <c r="F831" s="5"/>
      <c r="G831" s="5"/>
    </row>
    <row r="832" spans="4:7">
      <c r="D832" s="5"/>
      <c r="E832" s="5"/>
      <c r="F832" s="5"/>
      <c r="G832" s="5"/>
    </row>
    <row r="833" spans="4:7">
      <c r="D833" s="5"/>
      <c r="E833" s="5"/>
      <c r="F833" s="5"/>
      <c r="G833" s="5"/>
    </row>
    <row r="834" spans="4:7">
      <c r="D834" s="5"/>
      <c r="E834" s="5"/>
      <c r="F834" s="5"/>
      <c r="G834" s="5"/>
    </row>
    <row r="835" spans="4:7">
      <c r="D835" s="5"/>
      <c r="E835" s="5"/>
      <c r="F835" s="5"/>
      <c r="G835" s="5"/>
    </row>
    <row r="836" spans="4:7">
      <c r="D836" s="5"/>
      <c r="E836" s="5"/>
      <c r="F836" s="5"/>
      <c r="G836" s="5"/>
    </row>
    <row r="837" spans="4:7">
      <c r="D837" s="5"/>
      <c r="E837" s="5"/>
      <c r="F837" s="5"/>
      <c r="G837" s="5"/>
    </row>
    <row r="838" spans="4:7">
      <c r="D838" s="5"/>
      <c r="E838" s="5"/>
      <c r="F838" s="5"/>
      <c r="G838" s="5"/>
    </row>
    <row r="839" spans="4:7">
      <c r="D839" s="5"/>
      <c r="E839" s="5"/>
      <c r="F839" s="5"/>
      <c r="G839" s="5"/>
    </row>
    <row r="840" spans="4:7">
      <c r="D840" s="5"/>
      <c r="E840" s="5"/>
      <c r="F840" s="5"/>
      <c r="G840" s="5"/>
    </row>
    <row r="841" spans="4:7">
      <c r="D841" s="5"/>
      <c r="E841" s="5"/>
      <c r="F841" s="5"/>
      <c r="G841" s="5"/>
    </row>
    <row r="842" spans="4:7">
      <c r="D842" s="5"/>
      <c r="E842" s="5"/>
      <c r="F842" s="5"/>
      <c r="G842" s="5"/>
    </row>
    <row r="843" spans="4:7">
      <c r="D843" s="5"/>
      <c r="E843" s="5"/>
      <c r="F843" s="5"/>
      <c r="G843" s="5"/>
    </row>
    <row r="844" spans="4:7">
      <c r="D844" s="5"/>
      <c r="E844" s="5"/>
      <c r="F844" s="5"/>
      <c r="G844" s="5"/>
    </row>
    <row r="845" spans="4:7">
      <c r="D845" s="5"/>
      <c r="E845" s="5"/>
      <c r="F845" s="5"/>
      <c r="G845" s="5"/>
    </row>
    <row r="846" spans="4:7">
      <c r="D846" s="5"/>
      <c r="E846" s="5"/>
      <c r="F846" s="5"/>
      <c r="G846" s="5"/>
    </row>
    <row r="847" spans="4:7">
      <c r="D847" s="5"/>
      <c r="E847" s="5"/>
      <c r="F847" s="5"/>
      <c r="G847" s="5"/>
    </row>
    <row r="848" spans="4:7">
      <c r="D848" s="5"/>
      <c r="E848" s="5"/>
      <c r="F848" s="5"/>
      <c r="G848" s="5"/>
    </row>
    <row r="849" spans="4:7">
      <c r="D849" s="5"/>
      <c r="E849" s="5"/>
      <c r="F849" s="5"/>
      <c r="G849" s="5"/>
    </row>
    <row r="850" spans="4:7">
      <c r="D850" s="5"/>
      <c r="E850" s="5"/>
      <c r="F850" s="5"/>
      <c r="G850" s="5"/>
    </row>
    <row r="851" spans="4:7">
      <c r="D851" s="5"/>
      <c r="E851" s="5"/>
      <c r="F851" s="5"/>
      <c r="G851" s="5"/>
    </row>
    <row r="852" spans="4:7">
      <c r="D852" s="5"/>
      <c r="E852" s="5"/>
      <c r="F852" s="5"/>
      <c r="G852" s="5"/>
    </row>
    <row r="853" spans="4:7">
      <c r="D853" s="5"/>
      <c r="E853" s="5"/>
      <c r="F853" s="5"/>
      <c r="G853" s="5"/>
    </row>
    <row r="854" spans="4:7">
      <c r="D854" s="5"/>
      <c r="E854" s="5"/>
      <c r="F854" s="5"/>
      <c r="G854" s="5"/>
    </row>
    <row r="855" spans="4:7">
      <c r="D855" s="5"/>
      <c r="E855" s="5"/>
      <c r="F855" s="5"/>
      <c r="G855" s="5"/>
    </row>
    <row r="856" spans="4:7">
      <c r="D856" s="5"/>
      <c r="E856" s="5"/>
      <c r="F856" s="5"/>
      <c r="G856" s="5"/>
    </row>
    <row r="857" spans="4:7">
      <c r="D857" s="5"/>
      <c r="E857" s="5"/>
      <c r="F857" s="5"/>
      <c r="G857" s="5"/>
    </row>
    <row r="858" spans="4:7">
      <c r="D858" s="5"/>
      <c r="E858" s="5"/>
      <c r="F858" s="5"/>
      <c r="G858" s="5"/>
    </row>
    <row r="859" spans="4:7">
      <c r="D859" s="5"/>
      <c r="E859" s="5"/>
      <c r="F859" s="5"/>
      <c r="G859" s="5"/>
    </row>
    <row r="860" spans="4:7">
      <c r="D860" s="5"/>
      <c r="E860" s="5"/>
      <c r="F860" s="5"/>
      <c r="G860" s="5"/>
    </row>
    <row r="861" spans="4:7">
      <c r="D861" s="5"/>
      <c r="E861" s="5"/>
      <c r="F861" s="5"/>
      <c r="G861" s="5"/>
    </row>
    <row r="862" spans="4:7">
      <c r="D862" s="5"/>
      <c r="E862" s="5"/>
      <c r="F862" s="5"/>
      <c r="G862" s="5"/>
    </row>
    <row r="863" spans="4:7">
      <c r="D863" s="5"/>
      <c r="E863" s="5"/>
      <c r="F863" s="5"/>
      <c r="G863" s="5"/>
    </row>
    <row r="864" spans="4:7">
      <c r="D864" s="5"/>
      <c r="E864" s="5"/>
      <c r="F864" s="5"/>
      <c r="G864" s="5"/>
    </row>
    <row r="865" spans="4:7">
      <c r="D865" s="5"/>
      <c r="E865" s="5"/>
      <c r="F865" s="5"/>
      <c r="G865" s="5"/>
    </row>
    <row r="866" spans="4:7">
      <c r="D866" s="5"/>
      <c r="E866" s="5"/>
      <c r="F866" s="5"/>
      <c r="G866" s="5"/>
    </row>
    <row r="867" spans="4:7">
      <c r="D867" s="5"/>
      <c r="E867" s="5"/>
      <c r="F867" s="5"/>
      <c r="G867" s="5"/>
    </row>
    <row r="868" spans="4:7">
      <c r="D868" s="5"/>
      <c r="E868" s="5"/>
      <c r="F868" s="5"/>
      <c r="G868" s="5"/>
    </row>
    <row r="869" spans="4:7">
      <c r="D869" s="5"/>
      <c r="E869" s="5"/>
      <c r="F869" s="5"/>
      <c r="G869" s="5"/>
    </row>
    <row r="870" spans="4:7">
      <c r="D870" s="5"/>
      <c r="E870" s="5"/>
      <c r="F870" s="5"/>
      <c r="G870" s="5"/>
    </row>
    <row r="871" spans="4:7">
      <c r="D871" s="5"/>
      <c r="E871" s="5"/>
      <c r="F871" s="5"/>
      <c r="G871" s="5"/>
    </row>
    <row r="872" spans="4:7">
      <c r="D872" s="5"/>
      <c r="E872" s="5"/>
      <c r="F872" s="5"/>
      <c r="G872" s="5"/>
    </row>
    <row r="873" spans="4:7">
      <c r="D873" s="5"/>
      <c r="E873" s="5"/>
      <c r="F873" s="5"/>
      <c r="G873" s="5"/>
    </row>
    <row r="874" spans="4:7">
      <c r="D874" s="5"/>
      <c r="E874" s="5"/>
      <c r="F874" s="5"/>
      <c r="G874" s="5"/>
    </row>
    <row r="875" spans="4:7">
      <c r="D875" s="5"/>
      <c r="E875" s="5"/>
      <c r="F875" s="5"/>
      <c r="G875" s="5"/>
    </row>
    <row r="876" spans="4:7">
      <c r="D876" s="5"/>
      <c r="E876" s="5"/>
      <c r="F876" s="5"/>
      <c r="G876" s="5"/>
    </row>
    <row r="877" spans="4:7">
      <c r="D877" s="5"/>
      <c r="E877" s="5"/>
      <c r="F877" s="5"/>
      <c r="G877" s="5"/>
    </row>
    <row r="878" spans="4:7">
      <c r="D878" s="5"/>
      <c r="E878" s="5"/>
      <c r="F878" s="5"/>
      <c r="G878" s="5"/>
    </row>
    <row r="879" spans="4:7">
      <c r="D879" s="5"/>
      <c r="E879" s="5"/>
      <c r="F879" s="5"/>
      <c r="G879" s="5"/>
    </row>
    <row r="880" spans="4:7">
      <c r="D880" s="5"/>
      <c r="E880" s="5"/>
      <c r="F880" s="5"/>
      <c r="G880" s="5"/>
    </row>
    <row r="881" spans="4:7">
      <c r="D881" s="5"/>
      <c r="E881" s="5"/>
      <c r="F881" s="5"/>
      <c r="G881" s="5"/>
    </row>
    <row r="882" spans="4:7">
      <c r="D882" s="5"/>
      <c r="E882" s="5"/>
      <c r="F882" s="5"/>
      <c r="G882" s="5"/>
    </row>
    <row r="883" spans="4:7">
      <c r="D883" s="5"/>
      <c r="E883" s="5"/>
      <c r="F883" s="5"/>
      <c r="G883" s="5"/>
    </row>
    <row r="884" spans="4:7">
      <c r="D884" s="5"/>
      <c r="E884" s="5"/>
      <c r="F884" s="5"/>
      <c r="G884" s="5"/>
    </row>
    <row r="885" spans="4:7">
      <c r="D885" s="5"/>
      <c r="E885" s="5"/>
      <c r="F885" s="5"/>
      <c r="G885" s="5"/>
    </row>
    <row r="886" spans="4:7">
      <c r="D886" s="5"/>
      <c r="E886" s="5"/>
      <c r="F886" s="5"/>
      <c r="G886" s="5"/>
    </row>
    <row r="887" spans="4:7">
      <c r="D887" s="5"/>
      <c r="E887" s="5"/>
      <c r="F887" s="5"/>
      <c r="G887" s="5"/>
    </row>
    <row r="888" spans="4:7">
      <c r="D888" s="5"/>
      <c r="E888" s="5"/>
      <c r="F888" s="5"/>
      <c r="G888" s="5"/>
    </row>
    <row r="889" spans="4:7">
      <c r="D889" s="5"/>
      <c r="E889" s="5"/>
      <c r="F889" s="5"/>
      <c r="G889" s="5"/>
    </row>
    <row r="890" spans="4:7">
      <c r="D890" s="5"/>
      <c r="E890" s="5"/>
      <c r="F890" s="5"/>
      <c r="G890" s="5"/>
    </row>
    <row r="891" spans="4:7">
      <c r="D891" s="5"/>
      <c r="E891" s="5"/>
      <c r="F891" s="5"/>
      <c r="G891" s="5"/>
    </row>
    <row r="892" spans="4:7">
      <c r="D892" s="5"/>
      <c r="E892" s="5"/>
      <c r="F892" s="5"/>
      <c r="G892" s="5"/>
    </row>
    <row r="893" spans="4:7">
      <c r="D893" s="5"/>
      <c r="E893" s="5"/>
      <c r="F893" s="5"/>
      <c r="G893" s="5"/>
    </row>
    <row r="894" spans="4:7">
      <c r="D894" s="5"/>
      <c r="E894" s="5"/>
      <c r="F894" s="5"/>
      <c r="G894" s="5"/>
    </row>
    <row r="895" spans="4:7">
      <c r="D895" s="5"/>
      <c r="E895" s="5"/>
      <c r="F895" s="5"/>
      <c r="G895" s="5"/>
    </row>
    <row r="896" spans="4:7">
      <c r="D896" s="5"/>
      <c r="E896" s="5"/>
      <c r="F896" s="5"/>
      <c r="G896" s="5"/>
    </row>
    <row r="897" spans="4:7">
      <c r="D897" s="5"/>
      <c r="E897" s="5"/>
      <c r="F897" s="5"/>
      <c r="G897" s="5"/>
    </row>
    <row r="898" spans="4:7">
      <c r="D898" s="5"/>
      <c r="E898" s="5"/>
      <c r="F898" s="5"/>
      <c r="G898" s="5"/>
    </row>
    <row r="899" spans="4:7">
      <c r="D899" s="5"/>
      <c r="E899" s="5"/>
      <c r="F899" s="5"/>
      <c r="G899" s="5"/>
    </row>
    <row r="900" spans="4:7">
      <c r="D900" s="5"/>
      <c r="E900" s="5"/>
      <c r="F900" s="5"/>
      <c r="G900" s="5"/>
    </row>
    <row r="901" spans="4:7">
      <c r="D901" s="5"/>
      <c r="E901" s="5"/>
      <c r="F901" s="5"/>
      <c r="G901" s="5"/>
    </row>
    <row r="902" spans="4:7">
      <c r="D902" s="5"/>
      <c r="E902" s="5"/>
      <c r="F902" s="5"/>
      <c r="G902" s="5"/>
    </row>
    <row r="903" spans="4:7">
      <c r="D903" s="5"/>
      <c r="E903" s="5"/>
      <c r="F903" s="5"/>
      <c r="G903" s="5"/>
    </row>
    <row r="904" spans="4:7">
      <c r="D904" s="5"/>
      <c r="E904" s="5"/>
      <c r="F904" s="5"/>
      <c r="G904" s="5"/>
    </row>
    <row r="905" spans="4:7">
      <c r="D905" s="5"/>
      <c r="E905" s="5"/>
      <c r="F905" s="5"/>
      <c r="G905" s="5"/>
    </row>
    <row r="906" spans="4:7">
      <c r="D906" s="5"/>
      <c r="E906" s="5"/>
      <c r="F906" s="5"/>
      <c r="G906" s="5"/>
    </row>
    <row r="907" spans="4:7">
      <c r="D907" s="5"/>
      <c r="E907" s="5"/>
      <c r="F907" s="5"/>
      <c r="G907" s="5"/>
    </row>
    <row r="908" spans="4:7">
      <c r="D908" s="5"/>
      <c r="E908" s="5"/>
      <c r="F908" s="5"/>
      <c r="G908" s="5"/>
    </row>
    <row r="909" spans="4:7">
      <c r="D909" s="5"/>
      <c r="E909" s="5"/>
      <c r="F909" s="5"/>
      <c r="G909" s="5"/>
    </row>
    <row r="910" spans="4:7">
      <c r="D910" s="5"/>
      <c r="E910" s="5"/>
      <c r="F910" s="5"/>
      <c r="G910" s="5"/>
    </row>
    <row r="911" spans="4:7">
      <c r="D911" s="5"/>
      <c r="E911" s="5"/>
      <c r="F911" s="5"/>
      <c r="G911" s="5"/>
    </row>
    <row r="912" spans="4:7">
      <c r="D912" s="5"/>
      <c r="E912" s="5"/>
      <c r="F912" s="5"/>
      <c r="G912" s="5"/>
    </row>
    <row r="913" spans="4:7">
      <c r="D913" s="5"/>
      <c r="E913" s="5"/>
      <c r="F913" s="5"/>
      <c r="G913" s="5"/>
    </row>
    <row r="914" spans="4:7">
      <c r="D914" s="5"/>
      <c r="E914" s="5"/>
      <c r="F914" s="5"/>
      <c r="G914" s="5"/>
    </row>
    <row r="915" spans="4:7">
      <c r="D915" s="5"/>
      <c r="E915" s="5"/>
      <c r="F915" s="5"/>
      <c r="G915" s="5"/>
    </row>
    <row r="916" spans="4:7">
      <c r="D916" s="5"/>
      <c r="E916" s="5"/>
      <c r="F916" s="5"/>
      <c r="G916" s="5"/>
    </row>
    <row r="917" spans="4:7">
      <c r="D917" s="5"/>
      <c r="E917" s="5"/>
      <c r="F917" s="5"/>
      <c r="G917" s="5"/>
    </row>
    <row r="918" spans="4:7">
      <c r="D918" s="5"/>
      <c r="E918" s="5"/>
      <c r="F918" s="5"/>
      <c r="G918" s="5"/>
    </row>
    <row r="919" spans="4:7">
      <c r="D919" s="5"/>
      <c r="E919" s="5"/>
      <c r="F919" s="5"/>
      <c r="G919" s="5"/>
    </row>
    <row r="920" spans="4:7">
      <c r="D920" s="5"/>
      <c r="E920" s="5"/>
      <c r="F920" s="5"/>
      <c r="G920" s="5"/>
    </row>
    <row r="921" spans="4:7">
      <c r="D921" s="5"/>
      <c r="E921" s="5"/>
      <c r="F921" s="5"/>
      <c r="G921" s="5"/>
    </row>
    <row r="922" spans="4:7">
      <c r="D922" s="5"/>
      <c r="E922" s="5"/>
      <c r="F922" s="5"/>
      <c r="G922" s="5"/>
    </row>
    <row r="923" spans="4:7">
      <c r="D923" s="5"/>
      <c r="E923" s="5"/>
      <c r="F923" s="5"/>
      <c r="G923" s="5"/>
    </row>
    <row r="924" spans="4:7">
      <c r="D924" s="5"/>
      <c r="E924" s="5"/>
      <c r="F924" s="5"/>
      <c r="G924" s="5"/>
    </row>
    <row r="925" spans="4:7">
      <c r="D925" s="5"/>
      <c r="E925" s="5"/>
      <c r="F925" s="5"/>
      <c r="G925" s="5"/>
    </row>
    <row r="926" spans="4:7">
      <c r="D926" s="5"/>
      <c r="E926" s="5"/>
      <c r="F926" s="5"/>
      <c r="G926" s="5"/>
    </row>
    <row r="927" spans="4:7">
      <c r="D927" s="5"/>
      <c r="E927" s="5"/>
      <c r="F927" s="5"/>
      <c r="G927" s="5"/>
    </row>
    <row r="928" spans="4:7">
      <c r="D928" s="5"/>
      <c r="E928" s="5"/>
      <c r="F928" s="5"/>
      <c r="G928" s="5"/>
    </row>
    <row r="929" spans="4:7">
      <c r="D929" s="5"/>
      <c r="E929" s="5"/>
      <c r="F929" s="5"/>
      <c r="G929" s="5"/>
    </row>
    <row r="930" spans="4:7">
      <c r="D930" s="5"/>
      <c r="E930" s="5"/>
      <c r="F930" s="5"/>
      <c r="G930" s="5"/>
    </row>
    <row r="931" spans="4:7">
      <c r="D931" s="5"/>
      <c r="E931" s="5"/>
      <c r="F931" s="5"/>
      <c r="G931" s="5"/>
    </row>
    <row r="932" spans="4:7">
      <c r="D932" s="5"/>
      <c r="E932" s="5"/>
      <c r="F932" s="5"/>
      <c r="G932" s="5"/>
    </row>
    <row r="933" spans="4:7">
      <c r="D933" s="5"/>
      <c r="E933" s="5"/>
      <c r="F933" s="5"/>
      <c r="G933" s="5"/>
    </row>
    <row r="934" spans="4:7">
      <c r="D934" s="5"/>
      <c r="E934" s="5"/>
      <c r="F934" s="5"/>
      <c r="G934" s="5"/>
    </row>
    <row r="935" spans="4:7">
      <c r="D935" s="5"/>
      <c r="E935" s="5"/>
      <c r="F935" s="5"/>
      <c r="G935" s="5"/>
    </row>
    <row r="936" spans="4:7">
      <c r="D936" s="5"/>
      <c r="E936" s="5"/>
      <c r="F936" s="5"/>
      <c r="G936" s="5"/>
    </row>
    <row r="937" spans="4:7">
      <c r="D937" s="5"/>
      <c r="E937" s="5"/>
      <c r="F937" s="5"/>
      <c r="G937" s="5"/>
    </row>
    <row r="938" spans="4:7">
      <c r="D938" s="5"/>
      <c r="E938" s="5"/>
      <c r="F938" s="5"/>
      <c r="G938" s="5"/>
    </row>
    <row r="939" spans="4:7">
      <c r="D939" s="5"/>
      <c r="E939" s="5"/>
      <c r="F939" s="5"/>
      <c r="G939" s="5"/>
    </row>
    <row r="940" spans="4:7">
      <c r="D940" s="5"/>
      <c r="E940" s="5"/>
      <c r="F940" s="5"/>
      <c r="G940" s="5"/>
    </row>
    <row r="941" spans="4:7">
      <c r="D941" s="5"/>
      <c r="E941" s="5"/>
      <c r="F941" s="5"/>
      <c r="G941" s="5"/>
    </row>
    <row r="942" spans="4:7">
      <c r="D942" s="5"/>
      <c r="E942" s="5"/>
      <c r="F942" s="5"/>
      <c r="G942" s="5"/>
    </row>
    <row r="943" spans="4:7">
      <c r="D943" s="5"/>
      <c r="E943" s="5"/>
      <c r="F943" s="5"/>
      <c r="G943" s="5"/>
    </row>
    <row r="944" spans="4:7">
      <c r="D944" s="5"/>
      <c r="E944" s="5"/>
      <c r="F944" s="5"/>
      <c r="G944" s="5"/>
    </row>
    <row r="945" spans="4:7">
      <c r="D945" s="5"/>
      <c r="E945" s="5"/>
      <c r="F945" s="5"/>
      <c r="G945" s="5"/>
    </row>
    <row r="946" spans="4:7">
      <c r="D946" s="5"/>
      <c r="E946" s="5"/>
      <c r="F946" s="5"/>
      <c r="G946" s="5"/>
    </row>
    <row r="947" spans="4:7">
      <c r="D947" s="5"/>
      <c r="E947" s="5"/>
      <c r="F947" s="5"/>
      <c r="G947" s="5"/>
    </row>
    <row r="948" spans="4:7">
      <c r="D948" s="5"/>
      <c r="E948" s="5"/>
      <c r="F948" s="5"/>
      <c r="G948" s="5"/>
    </row>
    <row r="949" spans="4:7">
      <c r="D949" s="5"/>
      <c r="E949" s="5"/>
      <c r="F949" s="5"/>
      <c r="G949" s="5"/>
    </row>
    <row r="950" spans="4:7">
      <c r="D950" s="5"/>
      <c r="E950" s="5"/>
      <c r="F950" s="5"/>
      <c r="G950" s="5"/>
    </row>
    <row r="951" spans="4:7">
      <c r="D951" s="5"/>
      <c r="E951" s="5"/>
      <c r="F951" s="5"/>
      <c r="G951" s="5"/>
    </row>
    <row r="952" spans="4:7">
      <c r="D952" s="5"/>
      <c r="E952" s="5"/>
      <c r="F952" s="5"/>
      <c r="G952" s="5"/>
    </row>
    <row r="953" spans="4:7">
      <c r="D953" s="5"/>
      <c r="E953" s="5"/>
      <c r="F953" s="5"/>
      <c r="G953" s="5"/>
    </row>
    <row r="954" spans="4:7">
      <c r="D954" s="5"/>
      <c r="E954" s="5"/>
      <c r="F954" s="5"/>
      <c r="G954" s="5"/>
    </row>
    <row r="955" spans="4:7">
      <c r="D955" s="5"/>
      <c r="E955" s="5"/>
      <c r="F955" s="5"/>
      <c r="G955" s="5"/>
    </row>
    <row r="956" spans="4:7">
      <c r="D956" s="5"/>
      <c r="E956" s="5"/>
      <c r="F956" s="5"/>
      <c r="G956" s="5"/>
    </row>
    <row r="957" spans="4:7">
      <c r="D957" s="5"/>
      <c r="E957" s="5"/>
      <c r="F957" s="5"/>
      <c r="G957" s="5"/>
    </row>
    <row r="958" spans="4:7">
      <c r="D958" s="5"/>
      <c r="E958" s="5"/>
      <c r="F958" s="5"/>
      <c r="G958" s="5"/>
    </row>
    <row r="959" spans="4:7">
      <c r="D959" s="5"/>
      <c r="E959" s="5"/>
      <c r="F959" s="5"/>
      <c r="G959" s="5"/>
    </row>
    <row r="960" spans="4:7">
      <c r="D960" s="5"/>
      <c r="E960" s="5"/>
      <c r="F960" s="5"/>
      <c r="G960" s="5"/>
    </row>
    <row r="961" spans="4:7">
      <c r="D961" s="5"/>
      <c r="E961" s="5"/>
      <c r="F961" s="5"/>
      <c r="G961" s="5"/>
    </row>
    <row r="962" spans="4:7">
      <c r="D962" s="5"/>
      <c r="E962" s="5"/>
      <c r="F962" s="5"/>
      <c r="G962" s="5"/>
    </row>
    <row r="963" spans="4:7">
      <c r="D963" s="5"/>
      <c r="E963" s="5"/>
      <c r="F963" s="5"/>
      <c r="G963" s="5"/>
    </row>
    <row r="964" spans="4:7">
      <c r="D964" s="5"/>
      <c r="E964" s="5"/>
      <c r="F964" s="5"/>
      <c r="G964" s="5"/>
    </row>
    <row r="965" spans="4:7">
      <c r="D965" s="5"/>
      <c r="E965" s="5"/>
      <c r="F965" s="5"/>
      <c r="G965" s="5"/>
    </row>
    <row r="966" spans="4:7">
      <c r="D966" s="5"/>
      <c r="E966" s="5"/>
      <c r="F966" s="5"/>
      <c r="G966" s="5"/>
    </row>
    <row r="967" spans="4:7">
      <c r="D967" s="5"/>
      <c r="E967" s="5"/>
      <c r="F967" s="5"/>
      <c r="G967" s="5"/>
    </row>
    <row r="968" spans="4:7">
      <c r="D968" s="5"/>
      <c r="E968" s="5"/>
      <c r="F968" s="5"/>
      <c r="G968" s="5"/>
    </row>
    <row r="969" spans="4:7">
      <c r="D969" s="5"/>
      <c r="E969" s="5"/>
      <c r="F969" s="5"/>
      <c r="G969" s="5"/>
    </row>
    <row r="970" spans="4:7">
      <c r="D970" s="5"/>
      <c r="E970" s="5"/>
      <c r="F970" s="5"/>
      <c r="G970" s="5"/>
    </row>
    <row r="971" spans="4:7">
      <c r="D971" s="5"/>
      <c r="E971" s="5"/>
      <c r="F971" s="5"/>
      <c r="G971" s="5"/>
    </row>
    <row r="972" spans="4:7">
      <c r="D972" s="5"/>
      <c r="E972" s="5"/>
      <c r="F972" s="5"/>
      <c r="G972" s="5"/>
    </row>
    <row r="973" spans="4:7">
      <c r="D973" s="5"/>
      <c r="E973" s="5"/>
      <c r="F973" s="5"/>
      <c r="G973" s="5"/>
    </row>
    <row r="974" spans="4:7">
      <c r="D974" s="5"/>
      <c r="E974" s="5"/>
      <c r="F974" s="5"/>
      <c r="G974" s="5"/>
    </row>
    <row r="975" spans="4:7">
      <c r="D975" s="5"/>
      <c r="E975" s="5"/>
      <c r="F975" s="5"/>
      <c r="G975" s="5"/>
    </row>
    <row r="976" spans="4:7">
      <c r="D976" s="5"/>
      <c r="E976" s="5"/>
      <c r="F976" s="5"/>
      <c r="G976" s="5"/>
    </row>
    <row r="977" spans="4:7">
      <c r="D977" s="5"/>
      <c r="E977" s="5"/>
      <c r="F977" s="5"/>
      <c r="G977" s="5"/>
    </row>
    <row r="978" spans="4:7">
      <c r="D978" s="5"/>
      <c r="E978" s="5"/>
      <c r="F978" s="5"/>
      <c r="G978" s="5"/>
    </row>
    <row r="979" spans="4:7">
      <c r="D979" s="5"/>
      <c r="E979" s="5"/>
      <c r="F979" s="5"/>
      <c r="G979" s="5"/>
    </row>
    <row r="980" spans="4:7">
      <c r="D980" s="5"/>
      <c r="E980" s="5"/>
      <c r="F980" s="5"/>
      <c r="G980" s="5"/>
    </row>
    <row r="981" spans="4:7">
      <c r="D981" s="5"/>
      <c r="E981" s="5"/>
      <c r="F981" s="5"/>
      <c r="G981" s="5"/>
    </row>
    <row r="982" spans="4:7">
      <c r="D982" s="5"/>
      <c r="E982" s="5"/>
      <c r="F982" s="5"/>
      <c r="G982" s="5"/>
    </row>
    <row r="983" spans="4:7">
      <c r="D983" s="5"/>
      <c r="E983" s="5"/>
      <c r="F983" s="5"/>
      <c r="G983" s="5"/>
    </row>
    <row r="984" spans="4:7">
      <c r="D984" s="5"/>
      <c r="E984" s="5"/>
      <c r="F984" s="5"/>
      <c r="G984" s="5"/>
    </row>
    <row r="985" spans="4:7">
      <c r="D985" s="5"/>
      <c r="E985" s="5"/>
      <c r="F985" s="5"/>
      <c r="G985" s="5"/>
    </row>
    <row r="986" spans="4:7">
      <c r="D986" s="5"/>
      <c r="E986" s="5"/>
      <c r="F986" s="5"/>
      <c r="G986" s="5"/>
    </row>
    <row r="987" spans="4:7">
      <c r="D987" s="5"/>
      <c r="E987" s="5"/>
      <c r="F987" s="5"/>
      <c r="G987" s="5"/>
    </row>
    <row r="988" spans="4:7">
      <c r="D988" s="5"/>
      <c r="E988" s="5"/>
      <c r="F988" s="5"/>
      <c r="G988" s="5"/>
    </row>
    <row r="989" spans="4:7">
      <c r="D989" s="5"/>
      <c r="E989" s="5"/>
      <c r="F989" s="5"/>
      <c r="G989" s="5"/>
    </row>
    <row r="990" spans="4:7">
      <c r="D990" s="5"/>
      <c r="E990" s="5"/>
      <c r="F990" s="5"/>
      <c r="G990" s="5"/>
    </row>
    <row r="991" spans="4:7">
      <c r="D991" s="5"/>
      <c r="E991" s="5"/>
      <c r="F991" s="5"/>
      <c r="G991" s="5"/>
    </row>
    <row r="992" spans="4:7">
      <c r="D992" s="5"/>
      <c r="E992" s="5"/>
      <c r="F992" s="5"/>
      <c r="G992" s="5"/>
    </row>
    <row r="993" spans="4:7">
      <c r="D993" s="5"/>
      <c r="E993" s="5"/>
      <c r="F993" s="5"/>
      <c r="G993" s="5"/>
    </row>
    <row r="994" spans="4:7">
      <c r="D994" s="5"/>
      <c r="E994" s="5"/>
      <c r="F994" s="5"/>
      <c r="G994" s="5"/>
    </row>
    <row r="995" spans="4:7">
      <c r="D995" s="5"/>
      <c r="E995" s="5"/>
      <c r="F995" s="5"/>
      <c r="G995" s="5"/>
    </row>
    <row r="996" spans="4:7">
      <c r="D996" s="5"/>
      <c r="E996" s="5"/>
      <c r="F996" s="5"/>
      <c r="G996" s="5"/>
    </row>
    <row r="997" spans="4:7">
      <c r="D997" s="5"/>
      <c r="E997" s="5"/>
      <c r="F997" s="5"/>
      <c r="G997" s="5"/>
    </row>
    <row r="998" spans="4:7">
      <c r="D998" s="5"/>
      <c r="E998" s="5"/>
      <c r="F998" s="5"/>
      <c r="G998" s="5"/>
    </row>
    <row r="999" spans="4:7">
      <c r="D999" s="5"/>
      <c r="E999" s="5"/>
      <c r="F999" s="5"/>
      <c r="G999" s="5"/>
    </row>
    <row r="1000" spans="4:7">
      <c r="D1000" s="5"/>
      <c r="E1000" s="5"/>
      <c r="F1000" s="5"/>
      <c r="G1000" s="5"/>
    </row>
    <row r="1001" spans="4:7">
      <c r="D1001" s="5"/>
      <c r="E1001" s="5"/>
      <c r="F1001" s="5"/>
      <c r="G1001" s="5"/>
    </row>
    <row r="1002" spans="4:7">
      <c r="D1002" s="5"/>
      <c r="E1002" s="5"/>
      <c r="F1002" s="5"/>
      <c r="G1002" s="5"/>
    </row>
    <row r="1003" spans="4:7">
      <c r="D1003" s="5"/>
      <c r="E1003" s="5"/>
      <c r="F1003" s="5"/>
      <c r="G1003" s="5"/>
    </row>
    <row r="1004" spans="4:7">
      <c r="D1004" s="5"/>
      <c r="E1004" s="5"/>
      <c r="F1004" s="5"/>
      <c r="G1004" s="5"/>
    </row>
    <row r="1005" spans="4:7">
      <c r="D1005" s="5"/>
      <c r="E1005" s="5"/>
      <c r="F1005" s="5"/>
      <c r="G1005" s="5"/>
    </row>
    <row r="1006" spans="4:7">
      <c r="D1006" s="5"/>
      <c r="E1006" s="5"/>
      <c r="F1006" s="5"/>
      <c r="G1006" s="5"/>
    </row>
    <row r="1007" spans="4:7">
      <c r="D1007" s="5"/>
      <c r="E1007" s="5"/>
      <c r="F1007" s="5"/>
      <c r="G1007" s="5"/>
    </row>
    <row r="1008" spans="4:7">
      <c r="D1008" s="5"/>
      <c r="E1008" s="5"/>
      <c r="F1008" s="5"/>
      <c r="G1008" s="5"/>
    </row>
    <row r="1009" spans="4:7">
      <c r="D1009" s="5"/>
      <c r="E1009" s="5"/>
      <c r="F1009" s="5"/>
      <c r="G1009" s="5"/>
    </row>
    <row r="1010" spans="4:7">
      <c r="D1010" s="5"/>
      <c r="E1010" s="5"/>
      <c r="F1010" s="5"/>
      <c r="G1010" s="5"/>
    </row>
    <row r="1011" spans="4:7">
      <c r="D1011" s="5"/>
      <c r="E1011" s="5"/>
      <c r="F1011" s="5"/>
      <c r="G1011" s="5"/>
    </row>
    <row r="1012" spans="4:7">
      <c r="D1012" s="5"/>
      <c r="E1012" s="5"/>
      <c r="F1012" s="5"/>
      <c r="G1012" s="5"/>
    </row>
    <row r="1013" spans="4:7">
      <c r="D1013" s="5"/>
      <c r="E1013" s="5"/>
      <c r="F1013" s="5"/>
      <c r="G1013" s="5"/>
    </row>
    <row r="1014" spans="4:7">
      <c r="D1014" s="5"/>
      <c r="E1014" s="5"/>
      <c r="F1014" s="5"/>
      <c r="G1014" s="5"/>
    </row>
    <row r="1015" spans="4:7">
      <c r="D1015" s="5"/>
      <c r="E1015" s="5"/>
      <c r="F1015" s="5"/>
      <c r="G1015" s="5"/>
    </row>
    <row r="1016" spans="4:7">
      <c r="D1016" s="5"/>
      <c r="E1016" s="5"/>
      <c r="F1016" s="5"/>
      <c r="G1016" s="5"/>
    </row>
    <row r="1017" spans="4:7">
      <c r="D1017" s="5"/>
      <c r="E1017" s="5"/>
      <c r="F1017" s="5"/>
      <c r="G1017" s="5"/>
    </row>
    <row r="1018" spans="4:7">
      <c r="D1018" s="5"/>
      <c r="E1018" s="5"/>
      <c r="F1018" s="5"/>
      <c r="G1018" s="5"/>
    </row>
    <row r="1019" spans="4:7">
      <c r="D1019" s="5"/>
      <c r="E1019" s="5"/>
      <c r="F1019" s="5"/>
      <c r="G1019" s="5"/>
    </row>
    <row r="1020" spans="4:7">
      <c r="D1020" s="5"/>
      <c r="E1020" s="5"/>
      <c r="F1020" s="5"/>
      <c r="G1020" s="5"/>
    </row>
    <row r="1021" spans="4:7">
      <c r="D1021" s="5"/>
      <c r="E1021" s="5"/>
      <c r="F1021" s="5"/>
      <c r="G1021" s="5"/>
    </row>
    <row r="1022" spans="4:7">
      <c r="D1022" s="5"/>
      <c r="E1022" s="5"/>
      <c r="F1022" s="5"/>
      <c r="G1022" s="5"/>
    </row>
    <row r="1023" spans="4:7">
      <c r="D1023" s="5"/>
      <c r="E1023" s="5"/>
      <c r="F1023" s="5"/>
      <c r="G1023" s="5"/>
    </row>
    <row r="1024" spans="4:7">
      <c r="D1024" s="5"/>
      <c r="E1024" s="5"/>
      <c r="F1024" s="5"/>
      <c r="G1024" s="5"/>
    </row>
    <row r="1025" spans="4:7">
      <c r="D1025" s="5"/>
      <c r="E1025" s="5"/>
      <c r="F1025" s="5"/>
      <c r="G1025" s="5"/>
    </row>
    <row r="1026" spans="4:7">
      <c r="D1026" s="5"/>
      <c r="E1026" s="5"/>
      <c r="F1026" s="5"/>
      <c r="G1026" s="5"/>
    </row>
    <row r="1027" spans="4:7">
      <c r="D1027" s="5"/>
      <c r="E1027" s="5"/>
      <c r="F1027" s="5"/>
      <c r="G1027" s="5"/>
    </row>
    <row r="1028" spans="4:7">
      <c r="D1028" s="5"/>
      <c r="E1028" s="5"/>
      <c r="F1028" s="5"/>
      <c r="G1028" s="5"/>
    </row>
    <row r="1029" spans="4:7">
      <c r="D1029" s="5"/>
      <c r="E1029" s="5"/>
      <c r="F1029" s="5"/>
      <c r="G1029" s="5"/>
    </row>
    <row r="1030" spans="4:7">
      <c r="D1030" s="5"/>
      <c r="E1030" s="5"/>
      <c r="F1030" s="5"/>
      <c r="G1030" s="5"/>
    </row>
    <row r="1031" spans="4:7">
      <c r="D1031" s="5"/>
      <c r="E1031" s="5"/>
      <c r="F1031" s="5"/>
      <c r="G1031" s="5"/>
    </row>
    <row r="1032" spans="4:7">
      <c r="D1032" s="5"/>
      <c r="E1032" s="5"/>
      <c r="F1032" s="5"/>
      <c r="G1032" s="5"/>
    </row>
    <row r="1033" spans="4:7">
      <c r="D1033" s="5"/>
      <c r="E1033" s="5"/>
      <c r="F1033" s="5"/>
      <c r="G1033" s="5"/>
    </row>
    <row r="1034" spans="4:7">
      <c r="D1034" s="5"/>
      <c r="E1034" s="5"/>
      <c r="F1034" s="5"/>
      <c r="G1034" s="5"/>
    </row>
    <row r="1035" spans="4:7">
      <c r="D1035" s="5"/>
      <c r="E1035" s="5"/>
      <c r="F1035" s="5"/>
      <c r="G1035" s="5"/>
    </row>
    <row r="1036" spans="4:7">
      <c r="D1036" s="5"/>
      <c r="E1036" s="5"/>
      <c r="F1036" s="5"/>
      <c r="G1036" s="5"/>
    </row>
    <row r="1037" spans="4:7">
      <c r="D1037" s="5"/>
      <c r="E1037" s="5"/>
      <c r="F1037" s="5"/>
      <c r="G1037" s="5"/>
    </row>
    <row r="1038" spans="4:7">
      <c r="D1038" s="5"/>
      <c r="E1038" s="5"/>
      <c r="F1038" s="5"/>
      <c r="G1038" s="5"/>
    </row>
    <row r="1039" spans="4:7">
      <c r="D1039" s="5"/>
      <c r="E1039" s="5"/>
      <c r="F1039" s="5"/>
      <c r="G1039" s="5"/>
    </row>
    <row r="1040" spans="4:7">
      <c r="D1040" s="5"/>
      <c r="E1040" s="5"/>
      <c r="F1040" s="5"/>
      <c r="G1040" s="5"/>
    </row>
    <row r="1041" spans="4:7">
      <c r="D1041" s="5"/>
      <c r="E1041" s="5"/>
      <c r="F1041" s="5"/>
      <c r="G1041" s="5"/>
    </row>
    <row r="1042" spans="4:7">
      <c r="D1042" s="5"/>
      <c r="E1042" s="5"/>
      <c r="F1042" s="5"/>
      <c r="G1042" s="5"/>
    </row>
    <row r="1043" spans="4:7">
      <c r="D1043" s="5"/>
      <c r="E1043" s="5"/>
      <c r="F1043" s="5"/>
      <c r="G1043" s="5"/>
    </row>
    <row r="1044" spans="4:7">
      <c r="D1044" s="5"/>
      <c r="E1044" s="5"/>
      <c r="F1044" s="5"/>
      <c r="G1044" s="5"/>
    </row>
    <row r="1045" spans="4:7">
      <c r="D1045" s="5"/>
      <c r="E1045" s="5"/>
      <c r="F1045" s="5"/>
      <c r="G1045" s="5"/>
    </row>
    <row r="1046" spans="4:7">
      <c r="D1046" s="5"/>
      <c r="E1046" s="5"/>
      <c r="F1046" s="5"/>
      <c r="G1046" s="5"/>
    </row>
    <row r="1047" spans="4:7">
      <c r="D1047" s="5"/>
      <c r="E1047" s="5"/>
      <c r="F1047" s="5"/>
      <c r="G1047" s="5"/>
    </row>
    <row r="1048" spans="4:7">
      <c r="D1048" s="5"/>
      <c r="E1048" s="5"/>
      <c r="F1048" s="5"/>
      <c r="G1048" s="5"/>
    </row>
    <row r="1049" spans="4:7">
      <c r="D1049" s="5"/>
      <c r="E1049" s="5"/>
      <c r="F1049" s="5"/>
      <c r="G1049" s="5"/>
    </row>
    <row r="1050" spans="4:7">
      <c r="D1050" s="5"/>
      <c r="E1050" s="5"/>
      <c r="F1050" s="5"/>
      <c r="G1050" s="5"/>
    </row>
    <row r="1051" spans="4:7">
      <c r="D1051" s="5"/>
      <c r="E1051" s="5"/>
      <c r="F1051" s="5"/>
      <c r="G1051" s="5"/>
    </row>
    <row r="1052" spans="4:7">
      <c r="D1052" s="5"/>
      <c r="E1052" s="5"/>
      <c r="F1052" s="5"/>
      <c r="G1052" s="5"/>
    </row>
    <row r="1053" spans="4:7">
      <c r="D1053" s="5"/>
      <c r="E1053" s="5"/>
      <c r="F1053" s="5"/>
      <c r="G1053" s="5"/>
    </row>
    <row r="1054" spans="4:7">
      <c r="D1054" s="5"/>
      <c r="E1054" s="5"/>
      <c r="F1054" s="5"/>
      <c r="G1054" s="5"/>
    </row>
    <row r="1055" spans="4:7">
      <c r="D1055" s="5"/>
      <c r="E1055" s="5"/>
      <c r="F1055" s="5"/>
      <c r="G1055" s="5"/>
    </row>
    <row r="1056" spans="4:7">
      <c r="D1056" s="5"/>
      <c r="E1056" s="5"/>
      <c r="F1056" s="5"/>
      <c r="G1056" s="5"/>
    </row>
    <row r="1057" spans="4:7">
      <c r="D1057" s="5"/>
      <c r="E1057" s="5"/>
      <c r="F1057" s="5"/>
      <c r="G1057" s="5"/>
    </row>
    <row r="1058" spans="4:7">
      <c r="D1058" s="5"/>
      <c r="E1058" s="5"/>
      <c r="F1058" s="5"/>
      <c r="G1058" s="5"/>
    </row>
    <row r="1059" spans="4:7">
      <c r="D1059" s="5"/>
      <c r="E1059" s="5"/>
      <c r="F1059" s="5"/>
      <c r="G1059" s="5"/>
    </row>
    <row r="1060" spans="4:7">
      <c r="D1060" s="5"/>
      <c r="E1060" s="5"/>
      <c r="F1060" s="5"/>
      <c r="G1060" s="5"/>
    </row>
    <row r="1061" spans="4:7">
      <c r="D1061" s="5"/>
      <c r="E1061" s="5"/>
      <c r="F1061" s="5"/>
      <c r="G1061" s="5"/>
    </row>
    <row r="1062" spans="4:7">
      <c r="D1062" s="5"/>
      <c r="E1062" s="5"/>
      <c r="F1062" s="5"/>
      <c r="G1062" s="5"/>
    </row>
    <row r="1063" spans="4:7">
      <c r="D1063" s="5"/>
      <c r="E1063" s="5"/>
      <c r="F1063" s="5"/>
      <c r="G1063" s="5"/>
    </row>
    <row r="1064" spans="4:7">
      <c r="D1064" s="5"/>
      <c r="E1064" s="5"/>
      <c r="F1064" s="5"/>
      <c r="G1064" s="5"/>
    </row>
    <row r="1065" spans="4:7">
      <c r="D1065" s="5"/>
      <c r="E1065" s="5"/>
      <c r="F1065" s="5"/>
      <c r="G1065" s="5"/>
    </row>
    <row r="1066" spans="4:7">
      <c r="D1066" s="5"/>
      <c r="E1066" s="5"/>
      <c r="F1066" s="5"/>
      <c r="G1066" s="5"/>
    </row>
    <row r="1067" spans="4:7">
      <c r="D1067" s="5"/>
      <c r="E1067" s="5"/>
      <c r="F1067" s="5"/>
      <c r="G1067" s="5"/>
    </row>
    <row r="1068" spans="4:7">
      <c r="D1068" s="5"/>
      <c r="E1068" s="5"/>
      <c r="F1068" s="5"/>
      <c r="G1068" s="5"/>
    </row>
    <row r="1069" spans="4:7">
      <c r="D1069" s="5"/>
      <c r="E1069" s="5"/>
      <c r="F1069" s="5"/>
      <c r="G1069" s="5"/>
    </row>
  </sheetData>
  <mergeCells count="19">
    <mergeCell ref="A106:G106"/>
    <mergeCell ref="A102:G102"/>
    <mergeCell ref="A104:G104"/>
    <mergeCell ref="A121:G121"/>
    <mergeCell ref="A65:G65"/>
    <mergeCell ref="A67:G67"/>
    <mergeCell ref="A74:G74"/>
    <mergeCell ref="A77:G77"/>
    <mergeCell ref="A79:G79"/>
    <mergeCell ref="A5:G5"/>
    <mergeCell ref="A1:G1"/>
    <mergeCell ref="A7:G7"/>
    <mergeCell ref="A27:G27"/>
    <mergeCell ref="A29:G29"/>
    <mergeCell ref="A45:G45"/>
    <mergeCell ref="A47:G47"/>
    <mergeCell ref="A49:G49"/>
    <mergeCell ref="A61:G61"/>
    <mergeCell ref="A63:G63"/>
  </mergeCells>
  <pageMargins left="0.7" right="0.7" top="0.75" bottom="0.75" header="0.3" footer="0.3"/>
  <pageSetup paperSize="9" scale="52" orientation="landscape" r:id="rId1"/>
  <headerFooter differentFirst="1">
    <firstHeader xml:space="preserve">&amp;R&amp;G
</firstHeader>
  </headerFooter>
  <rowBreaks count="1" manualBreakCount="1">
    <brk id="20" max="6" man="1"/>
  </row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4"/>
  <sheetViews>
    <sheetView view="pageBreakPreview" topLeftCell="A44" zoomScale="60" zoomScaleNormal="57" workbookViewId="0">
      <selection activeCell="M8" sqref="M8"/>
    </sheetView>
  </sheetViews>
  <sheetFormatPr defaultRowHeight="15"/>
  <cols>
    <col min="1" max="1" width="26" customWidth="1"/>
    <col min="2" max="2" width="8.85546875" style="13"/>
    <col min="3" max="3" width="42" style="13" customWidth="1"/>
    <col min="4" max="4" width="32.140625" style="13" customWidth="1"/>
    <col min="5" max="10" width="9.140625" hidden="1" customWidth="1"/>
  </cols>
  <sheetData>
    <row r="1" spans="1:4" ht="15.75" customHeight="1">
      <c r="A1" s="729" t="s">
        <v>123</v>
      </c>
      <c r="B1" s="729"/>
      <c r="C1" s="729"/>
      <c r="D1" s="729"/>
    </row>
    <row r="2" spans="1:4" ht="15.75">
      <c r="A2" s="42"/>
      <c r="B2" s="47"/>
      <c r="C2" s="47"/>
      <c r="D2" s="47"/>
    </row>
    <row r="3" spans="1:4" ht="15.75">
      <c r="A3" s="731" t="s">
        <v>67</v>
      </c>
      <c r="B3" s="731"/>
      <c r="C3" s="731"/>
      <c r="D3" s="731"/>
    </row>
    <row r="4" spans="1:4" ht="22.5" customHeight="1">
      <c r="A4" s="730" t="s">
        <v>124</v>
      </c>
      <c r="B4" s="730"/>
      <c r="C4" s="730" t="s">
        <v>48</v>
      </c>
      <c r="D4" s="730"/>
    </row>
    <row r="5" spans="1:4" ht="72" customHeight="1">
      <c r="A5" s="730"/>
      <c r="B5" s="730"/>
      <c r="C5" s="586" t="s">
        <v>126</v>
      </c>
      <c r="D5" s="586" t="s">
        <v>125</v>
      </c>
    </row>
    <row r="6" spans="1:4" ht="15.75">
      <c r="A6" s="724" t="s">
        <v>153</v>
      </c>
      <c r="B6" s="728"/>
      <c r="C6" s="728"/>
      <c r="D6" s="726"/>
    </row>
    <row r="7" spans="1:4" ht="15.75">
      <c r="A7" s="201" t="s">
        <v>10</v>
      </c>
      <c r="B7" s="186">
        <v>12</v>
      </c>
      <c r="C7" s="186">
        <v>12</v>
      </c>
      <c r="D7" s="186">
        <v>0</v>
      </c>
    </row>
    <row r="8" spans="1:4" ht="47.25">
      <c r="A8" s="179" t="s">
        <v>127</v>
      </c>
      <c r="B8" s="186">
        <v>2</v>
      </c>
      <c r="C8" s="186">
        <v>2</v>
      </c>
      <c r="D8" s="184">
        <v>0</v>
      </c>
    </row>
    <row r="9" spans="1:4" ht="15.75">
      <c r="A9" s="179" t="s">
        <v>128</v>
      </c>
      <c r="B9" s="186">
        <v>10</v>
      </c>
      <c r="C9" s="186">
        <v>10</v>
      </c>
      <c r="D9" s="184">
        <v>0</v>
      </c>
    </row>
    <row r="10" spans="1:4" ht="15.75">
      <c r="A10" s="724" t="s">
        <v>186</v>
      </c>
      <c r="B10" s="728"/>
      <c r="C10" s="728"/>
      <c r="D10" s="726"/>
    </row>
    <row r="11" spans="1:4" ht="15.75">
      <c r="A11" s="201" t="s">
        <v>10</v>
      </c>
      <c r="B11" s="114">
        <v>9</v>
      </c>
      <c r="C11" s="114">
        <v>9</v>
      </c>
      <c r="D11" s="186">
        <v>0</v>
      </c>
    </row>
    <row r="12" spans="1:4" ht="47.25">
      <c r="A12" s="179" t="s">
        <v>127</v>
      </c>
      <c r="B12" s="114">
        <v>3</v>
      </c>
      <c r="C12" s="114">
        <v>3</v>
      </c>
      <c r="D12" s="184">
        <v>0</v>
      </c>
    </row>
    <row r="13" spans="1:4" ht="15.75">
      <c r="A13" s="179" t="s">
        <v>128</v>
      </c>
      <c r="B13" s="114">
        <v>6</v>
      </c>
      <c r="C13" s="114">
        <v>6</v>
      </c>
      <c r="D13" s="184"/>
    </row>
    <row r="14" spans="1:4" ht="15.75">
      <c r="A14" s="724" t="s">
        <v>283</v>
      </c>
      <c r="B14" s="728"/>
      <c r="C14" s="728"/>
      <c r="D14" s="726"/>
    </row>
    <row r="15" spans="1:4" ht="15.75">
      <c r="A15" s="201" t="s">
        <v>10</v>
      </c>
      <c r="B15" s="204">
        <v>0</v>
      </c>
      <c r="C15" s="204">
        <v>0</v>
      </c>
      <c r="D15" s="204">
        <v>0</v>
      </c>
    </row>
    <row r="16" spans="1:4" ht="15.75">
      <c r="A16" s="724" t="s">
        <v>333</v>
      </c>
      <c r="B16" s="728"/>
      <c r="C16" s="728"/>
      <c r="D16" s="726"/>
    </row>
    <row r="17" spans="1:4" ht="15.75">
      <c r="A17" s="201" t="s">
        <v>10</v>
      </c>
      <c r="B17" s="186">
        <f>SUM(B18:B19)</f>
        <v>4</v>
      </c>
      <c r="C17" s="186">
        <f>SUM(C18:C19)</f>
        <v>4</v>
      </c>
      <c r="D17" s="186">
        <f>SUM(D18:D19)</f>
        <v>0</v>
      </c>
    </row>
    <row r="18" spans="1:4" ht="47.25">
      <c r="A18" s="179" t="s">
        <v>127</v>
      </c>
      <c r="B18" s="186">
        <f>SUM(C18:D18)</f>
        <v>2</v>
      </c>
      <c r="C18" s="186">
        <v>2</v>
      </c>
      <c r="D18" s="184">
        <v>0</v>
      </c>
    </row>
    <row r="19" spans="1:4" ht="15.75">
      <c r="A19" s="179" t="s">
        <v>128</v>
      </c>
      <c r="B19" s="186">
        <f>SUM(C19:D19)</f>
        <v>2</v>
      </c>
      <c r="C19" s="186">
        <v>2</v>
      </c>
      <c r="D19" s="184">
        <v>0</v>
      </c>
    </row>
    <row r="20" spans="1:4" ht="15.75">
      <c r="A20" s="724" t="s">
        <v>399</v>
      </c>
      <c r="B20" s="728"/>
      <c r="C20" s="728"/>
      <c r="D20" s="726"/>
    </row>
    <row r="21" spans="1:4" ht="15.75">
      <c r="A21" s="201" t="s">
        <v>10</v>
      </c>
      <c r="B21" s="186">
        <v>4</v>
      </c>
      <c r="C21" s="186">
        <v>4</v>
      </c>
      <c r="D21" s="186">
        <v>0</v>
      </c>
    </row>
    <row r="22" spans="1:4" ht="47.25">
      <c r="A22" s="179" t="s">
        <v>127</v>
      </c>
      <c r="B22" s="186">
        <v>1</v>
      </c>
      <c r="C22" s="186">
        <v>1</v>
      </c>
      <c r="D22" s="184">
        <v>0</v>
      </c>
    </row>
    <row r="23" spans="1:4" ht="15.75">
      <c r="A23" s="179" t="s">
        <v>128</v>
      </c>
      <c r="B23" s="186">
        <v>3</v>
      </c>
      <c r="C23" s="186">
        <v>3</v>
      </c>
      <c r="D23" s="184">
        <v>0</v>
      </c>
    </row>
    <row r="24" spans="1:4" ht="15.75">
      <c r="A24" s="724" t="s">
        <v>409</v>
      </c>
      <c r="B24" s="728"/>
      <c r="C24" s="728"/>
      <c r="D24" s="726"/>
    </row>
    <row r="25" spans="1:4" ht="15.75">
      <c r="A25" s="201" t="s">
        <v>10</v>
      </c>
      <c r="B25" s="186">
        <v>2</v>
      </c>
      <c r="C25" s="186">
        <v>2</v>
      </c>
      <c r="D25" s="186">
        <v>0</v>
      </c>
    </row>
    <row r="26" spans="1:4" ht="47.25">
      <c r="A26" s="179" t="s">
        <v>127</v>
      </c>
      <c r="B26" s="186">
        <v>1</v>
      </c>
      <c r="C26" s="186">
        <v>1</v>
      </c>
      <c r="D26" s="184">
        <v>0</v>
      </c>
    </row>
    <row r="27" spans="1:4" ht="15.75">
      <c r="A27" s="184" t="s">
        <v>128</v>
      </c>
      <c r="B27" s="186">
        <v>1</v>
      </c>
      <c r="C27" s="186">
        <v>1</v>
      </c>
      <c r="D27" s="184">
        <v>0</v>
      </c>
    </row>
    <row r="28" spans="1:4" ht="15.75">
      <c r="A28" s="724" t="s">
        <v>421</v>
      </c>
      <c r="B28" s="728"/>
      <c r="C28" s="728"/>
      <c r="D28" s="726"/>
    </row>
    <row r="29" spans="1:4" ht="15.75">
      <c r="A29" s="201" t="s">
        <v>10</v>
      </c>
      <c r="B29" s="186">
        <v>3</v>
      </c>
      <c r="C29" s="186">
        <v>3</v>
      </c>
      <c r="D29" s="186"/>
    </row>
    <row r="30" spans="1:4" ht="47.25">
      <c r="A30" s="179" t="s">
        <v>127</v>
      </c>
      <c r="B30" s="186"/>
      <c r="C30" s="186"/>
      <c r="D30" s="184"/>
    </row>
    <row r="31" spans="1:4" ht="15.75">
      <c r="A31" s="179" t="s">
        <v>128</v>
      </c>
      <c r="B31" s="186">
        <v>3</v>
      </c>
      <c r="C31" s="186">
        <v>3</v>
      </c>
      <c r="D31" s="184"/>
    </row>
    <row r="32" spans="1:4" ht="15.75">
      <c r="A32" s="732" t="s">
        <v>480</v>
      </c>
      <c r="B32" s="733"/>
      <c r="C32" s="733"/>
      <c r="D32" s="734"/>
    </row>
    <row r="33" spans="1:4" ht="15.75">
      <c r="A33" s="201" t="s">
        <v>10</v>
      </c>
      <c r="B33" s="186">
        <v>3</v>
      </c>
      <c r="C33" s="186">
        <v>3</v>
      </c>
      <c r="D33" s="186">
        <v>0</v>
      </c>
    </row>
    <row r="34" spans="1:4" ht="47.25">
      <c r="A34" s="179" t="s">
        <v>127</v>
      </c>
      <c r="B34" s="186">
        <v>1</v>
      </c>
      <c r="C34" s="186">
        <v>1</v>
      </c>
      <c r="D34" s="184">
        <v>0</v>
      </c>
    </row>
    <row r="35" spans="1:4" ht="15.75">
      <c r="A35" s="179" t="s">
        <v>128</v>
      </c>
      <c r="B35" s="186">
        <v>2</v>
      </c>
      <c r="C35" s="186">
        <v>2</v>
      </c>
      <c r="D35" s="184">
        <v>0</v>
      </c>
    </row>
    <row r="36" spans="1:4" ht="15.75">
      <c r="A36" s="724" t="s">
        <v>498</v>
      </c>
      <c r="B36" s="728"/>
      <c r="C36" s="728"/>
      <c r="D36" s="726"/>
    </row>
    <row r="37" spans="1:4" ht="15.75">
      <c r="A37" s="201" t="s">
        <v>10</v>
      </c>
      <c r="B37" s="186">
        <v>0</v>
      </c>
      <c r="C37" s="186">
        <v>0</v>
      </c>
      <c r="D37" s="186">
        <v>0</v>
      </c>
    </row>
    <row r="38" spans="1:4" ht="15.75">
      <c r="A38" s="727" t="s">
        <v>515</v>
      </c>
      <c r="B38" s="636"/>
      <c r="C38" s="636"/>
      <c r="D38" s="637"/>
    </row>
    <row r="39" spans="1:4" ht="15.75">
      <c r="A39" s="269" t="s">
        <v>10</v>
      </c>
      <c r="B39" s="267">
        <v>4</v>
      </c>
      <c r="C39" s="267">
        <v>4</v>
      </c>
      <c r="D39" s="267">
        <v>0</v>
      </c>
    </row>
    <row r="40" spans="1:4" ht="47.25">
      <c r="A40" s="241" t="s">
        <v>127</v>
      </c>
      <c r="B40" s="267">
        <v>2</v>
      </c>
      <c r="C40" s="267">
        <v>2</v>
      </c>
      <c r="D40" s="243">
        <v>0</v>
      </c>
    </row>
    <row r="41" spans="1:4" ht="15.75">
      <c r="A41" s="241" t="s">
        <v>128</v>
      </c>
      <c r="B41" s="267">
        <v>2</v>
      </c>
      <c r="C41" s="267">
        <v>2</v>
      </c>
      <c r="D41" s="243">
        <v>0</v>
      </c>
    </row>
    <row r="42" spans="1:4" ht="15.75">
      <c r="A42" s="724" t="s">
        <v>552</v>
      </c>
      <c r="B42" s="725"/>
      <c r="C42" s="725"/>
      <c r="D42" s="726"/>
    </row>
    <row r="43" spans="1:4" ht="15.75">
      <c r="A43" s="201" t="s">
        <v>10</v>
      </c>
      <c r="B43" s="186">
        <v>10</v>
      </c>
      <c r="C43" s="186">
        <v>10</v>
      </c>
      <c r="D43" s="168">
        <v>0</v>
      </c>
    </row>
    <row r="44" spans="1:4" ht="47.25">
      <c r="A44" s="179" t="s">
        <v>127</v>
      </c>
      <c r="B44" s="186">
        <v>1</v>
      </c>
      <c r="C44" s="186">
        <v>1</v>
      </c>
      <c r="D44" s="110">
        <v>0</v>
      </c>
    </row>
    <row r="45" spans="1:4" ht="15.75">
      <c r="A45" s="179" t="s">
        <v>128</v>
      </c>
      <c r="B45" s="186">
        <v>9</v>
      </c>
      <c r="C45" s="186">
        <v>9</v>
      </c>
      <c r="D45" s="110">
        <v>0</v>
      </c>
    </row>
    <row r="46" spans="1:4" ht="15.75">
      <c r="A46" s="201" t="s">
        <v>10</v>
      </c>
      <c r="B46" s="186">
        <v>5</v>
      </c>
      <c r="C46" s="186">
        <v>5</v>
      </c>
      <c r="D46" s="186"/>
    </row>
    <row r="47" spans="1:4" ht="47.25">
      <c r="A47" s="179" t="s">
        <v>127</v>
      </c>
      <c r="B47" s="186">
        <v>2</v>
      </c>
      <c r="C47" s="186">
        <v>2</v>
      </c>
      <c r="D47" s="184"/>
    </row>
    <row r="48" spans="1:4" ht="15.75">
      <c r="A48" s="179" t="s">
        <v>128</v>
      </c>
      <c r="B48" s="186">
        <v>3</v>
      </c>
      <c r="C48" s="186">
        <v>3</v>
      </c>
      <c r="D48" s="184"/>
    </row>
    <row r="49" spans="1:4" ht="15.75">
      <c r="A49" s="724" t="s">
        <v>622</v>
      </c>
      <c r="B49" s="725"/>
      <c r="C49" s="725"/>
      <c r="D49" s="726"/>
    </row>
    <row r="50" spans="1:4" ht="15.75">
      <c r="A50" s="201" t="s">
        <v>10</v>
      </c>
      <c r="B50" s="186"/>
      <c r="C50" s="597">
        <v>2</v>
      </c>
      <c r="D50" s="317"/>
    </row>
    <row r="51" spans="1:4" ht="47.25">
      <c r="A51" s="179" t="s">
        <v>127</v>
      </c>
      <c r="B51" s="186"/>
      <c r="C51" s="317">
        <v>1</v>
      </c>
      <c r="D51" s="237"/>
    </row>
    <row r="52" spans="1:4" ht="15.75">
      <c r="A52" s="179" t="s">
        <v>128</v>
      </c>
      <c r="B52" s="186"/>
      <c r="C52" s="317">
        <v>1</v>
      </c>
      <c r="D52" s="237"/>
    </row>
    <row r="53" spans="1:4" ht="15.75">
      <c r="A53" s="724" t="s">
        <v>642</v>
      </c>
      <c r="B53" s="725"/>
      <c r="C53" s="725"/>
      <c r="D53" s="726"/>
    </row>
    <row r="54" spans="1:4" ht="15.75">
      <c r="A54" s="201" t="s">
        <v>10</v>
      </c>
      <c r="B54" s="186">
        <f>C54+D54</f>
        <v>22</v>
      </c>
      <c r="C54" s="186">
        <v>22</v>
      </c>
      <c r="D54" s="186">
        <v>0</v>
      </c>
    </row>
    <row r="55" spans="1:4" ht="47.25">
      <c r="A55" s="179" t="s">
        <v>127</v>
      </c>
      <c r="B55" s="186">
        <f>C55+D55</f>
        <v>2</v>
      </c>
      <c r="C55" s="186">
        <v>2</v>
      </c>
      <c r="D55" s="184">
        <v>0</v>
      </c>
    </row>
    <row r="56" spans="1:4" ht="15.75">
      <c r="A56" s="179" t="s">
        <v>128</v>
      </c>
      <c r="B56" s="186">
        <f>C56+D56</f>
        <v>20</v>
      </c>
      <c r="C56" s="186">
        <v>20</v>
      </c>
      <c r="D56" s="184">
        <v>0</v>
      </c>
    </row>
    <row r="57" spans="1:4" ht="15.75">
      <c r="A57" s="735" t="s">
        <v>740</v>
      </c>
      <c r="B57" s="736"/>
      <c r="C57" s="736"/>
      <c r="D57" s="737"/>
    </row>
    <row r="58" spans="1:4" ht="15.75">
      <c r="A58" s="186" t="s">
        <v>10</v>
      </c>
      <c r="B58" s="186">
        <v>4</v>
      </c>
      <c r="C58" s="186">
        <v>4</v>
      </c>
      <c r="D58" s="186">
        <v>0</v>
      </c>
    </row>
    <row r="59" spans="1:4" ht="47.25">
      <c r="A59" s="184" t="s">
        <v>127</v>
      </c>
      <c r="B59" s="186">
        <v>1</v>
      </c>
      <c r="C59" s="186">
        <v>1</v>
      </c>
      <c r="D59" s="184">
        <v>0</v>
      </c>
    </row>
    <row r="60" spans="1:4" ht="15.75">
      <c r="A60" s="184" t="s">
        <v>128</v>
      </c>
      <c r="B60" s="186">
        <v>3</v>
      </c>
      <c r="C60" s="186">
        <v>3</v>
      </c>
      <c r="D60" s="184">
        <v>0</v>
      </c>
    </row>
    <row r="61" spans="1:4" ht="15.75">
      <c r="A61" s="724" t="s">
        <v>752</v>
      </c>
      <c r="B61" s="725"/>
      <c r="C61" s="725"/>
      <c r="D61" s="726"/>
    </row>
    <row r="62" spans="1:4" ht="15.75">
      <c r="A62" s="201" t="s">
        <v>10</v>
      </c>
      <c r="B62" s="186">
        <v>0</v>
      </c>
      <c r="C62" s="186">
        <v>0</v>
      </c>
      <c r="D62" s="186">
        <v>0</v>
      </c>
    </row>
    <row r="63" spans="1:4" ht="15.75">
      <c r="A63" s="724" t="s">
        <v>794</v>
      </c>
      <c r="B63" s="725"/>
      <c r="C63" s="725"/>
      <c r="D63" s="726"/>
    </row>
    <row r="64" spans="1:4" ht="15.75">
      <c r="A64" s="201" t="s">
        <v>10</v>
      </c>
      <c r="B64" s="186">
        <v>15</v>
      </c>
      <c r="C64" s="186">
        <v>15</v>
      </c>
      <c r="D64" s="186">
        <v>0</v>
      </c>
    </row>
    <row r="65" spans="1:4" ht="47.25">
      <c r="A65" s="179" t="s">
        <v>127</v>
      </c>
      <c r="B65" s="186">
        <v>3</v>
      </c>
      <c r="C65" s="186">
        <v>3</v>
      </c>
      <c r="D65" s="184">
        <v>0</v>
      </c>
    </row>
    <row r="66" spans="1:4" ht="15.75">
      <c r="A66" s="179" t="s">
        <v>128</v>
      </c>
      <c r="B66" s="186">
        <v>15</v>
      </c>
      <c r="C66" s="186">
        <v>12</v>
      </c>
      <c r="D66" s="390">
        <v>0</v>
      </c>
    </row>
    <row r="67" spans="1:4" ht="15.75">
      <c r="A67" s="724" t="s">
        <v>923</v>
      </c>
      <c r="B67" s="725"/>
      <c r="C67" s="725"/>
      <c r="D67" s="726"/>
    </row>
    <row r="68" spans="1:4" ht="15.75">
      <c r="A68" s="201" t="s">
        <v>10</v>
      </c>
      <c r="B68" s="186">
        <f t="shared" ref="B68:D70" si="0">SUMIFS(B$5:B$67,$A$5:$A$67,$A68)</f>
        <v>97</v>
      </c>
      <c r="C68" s="186">
        <f t="shared" si="0"/>
        <v>99</v>
      </c>
      <c r="D68" s="186">
        <f t="shared" si="0"/>
        <v>0</v>
      </c>
    </row>
    <row r="69" spans="1:4" ht="47.25">
      <c r="A69" s="179" t="s">
        <v>127</v>
      </c>
      <c r="B69" s="186">
        <f t="shared" si="0"/>
        <v>21</v>
      </c>
      <c r="C69" s="186">
        <f t="shared" si="0"/>
        <v>22</v>
      </c>
      <c r="D69" s="186">
        <f t="shared" si="0"/>
        <v>0</v>
      </c>
    </row>
    <row r="70" spans="1:4" ht="15.75">
      <c r="A70" s="179" t="s">
        <v>128</v>
      </c>
      <c r="B70" s="186">
        <f t="shared" si="0"/>
        <v>79</v>
      </c>
      <c r="C70" s="186">
        <f t="shared" si="0"/>
        <v>77</v>
      </c>
      <c r="D70" s="186">
        <f t="shared" si="0"/>
        <v>0</v>
      </c>
    </row>
    <row r="71" spans="1:4">
      <c r="B71" s="5"/>
      <c r="C71" s="5"/>
      <c r="D71" s="5"/>
    </row>
    <row r="72" spans="1:4">
      <c r="B72" s="5"/>
      <c r="C72" s="5"/>
      <c r="D72" s="5"/>
    </row>
    <row r="73" spans="1:4">
      <c r="B73" s="5"/>
      <c r="C73" s="5"/>
      <c r="D73" s="5"/>
    </row>
    <row r="74" spans="1:4">
      <c r="B74" s="5"/>
      <c r="C74" s="5"/>
      <c r="D74" s="5"/>
    </row>
    <row r="75" spans="1:4">
      <c r="B75" s="5"/>
      <c r="C75" s="5"/>
      <c r="D75" s="5"/>
    </row>
    <row r="76" spans="1:4">
      <c r="B76" s="5"/>
      <c r="C76" s="5"/>
      <c r="D76" s="5"/>
    </row>
    <row r="77" spans="1:4">
      <c r="B77" s="5"/>
      <c r="C77" s="5"/>
      <c r="D77" s="5"/>
    </row>
    <row r="78" spans="1:4">
      <c r="B78" s="5"/>
      <c r="C78" s="5"/>
      <c r="D78" s="5"/>
    </row>
    <row r="79" spans="1:4">
      <c r="B79" s="5"/>
      <c r="C79" s="5"/>
      <c r="D79" s="5"/>
    </row>
    <row r="80" spans="1:4">
      <c r="B80" s="5"/>
      <c r="C80" s="5"/>
      <c r="D80" s="5"/>
    </row>
    <row r="81" spans="2:4">
      <c r="B81" s="5"/>
      <c r="C81" s="5"/>
      <c r="D81" s="5"/>
    </row>
    <row r="82" spans="2:4">
      <c r="B82" s="5"/>
      <c r="C82" s="5"/>
      <c r="D82" s="5"/>
    </row>
    <row r="83" spans="2:4">
      <c r="B83" s="5"/>
      <c r="C83" s="5"/>
      <c r="D83" s="5"/>
    </row>
    <row r="84" spans="2:4">
      <c r="B84" s="5"/>
      <c r="C84" s="5"/>
      <c r="D84" s="5"/>
    </row>
    <row r="85" spans="2:4">
      <c r="B85" s="5"/>
      <c r="C85" s="5"/>
      <c r="D85" s="5"/>
    </row>
    <row r="86" spans="2:4">
      <c r="B86" s="5"/>
      <c r="C86" s="5"/>
      <c r="D86" s="5"/>
    </row>
    <row r="87" spans="2:4">
      <c r="B87" s="5"/>
      <c r="C87" s="5"/>
      <c r="D87" s="5"/>
    </row>
    <row r="88" spans="2:4">
      <c r="B88" s="5"/>
      <c r="C88" s="5"/>
      <c r="D88" s="5"/>
    </row>
    <row r="89" spans="2:4">
      <c r="B89" s="5"/>
      <c r="C89" s="5"/>
      <c r="D89" s="5"/>
    </row>
    <row r="90" spans="2:4">
      <c r="B90" s="5"/>
      <c r="C90" s="5"/>
      <c r="D90" s="5"/>
    </row>
    <row r="91" spans="2:4">
      <c r="B91" s="5"/>
      <c r="C91" s="5"/>
      <c r="D91" s="5"/>
    </row>
    <row r="92" spans="2:4">
      <c r="B92" s="5"/>
      <c r="C92" s="5"/>
      <c r="D92" s="5"/>
    </row>
    <row r="93" spans="2:4">
      <c r="B93" s="5"/>
      <c r="C93" s="5"/>
      <c r="D93" s="5"/>
    </row>
    <row r="94" spans="2:4">
      <c r="B94" s="5"/>
      <c r="C94" s="5"/>
      <c r="D94" s="5"/>
    </row>
    <row r="95" spans="2:4">
      <c r="B95" s="5"/>
      <c r="C95" s="5"/>
      <c r="D95" s="5"/>
    </row>
    <row r="96" spans="2:4">
      <c r="B96" s="5"/>
      <c r="C96" s="5"/>
      <c r="D96" s="5"/>
    </row>
    <row r="97" spans="2:4">
      <c r="B97" s="5"/>
      <c r="C97" s="5"/>
      <c r="D97" s="5"/>
    </row>
    <row r="98" spans="2:4">
      <c r="B98" s="5"/>
      <c r="C98" s="5"/>
      <c r="D98" s="5"/>
    </row>
    <row r="99" spans="2:4">
      <c r="B99" s="5"/>
      <c r="C99" s="5"/>
      <c r="D99" s="5"/>
    </row>
    <row r="100" spans="2:4">
      <c r="B100" s="5"/>
      <c r="C100" s="5"/>
      <c r="D100" s="5"/>
    </row>
    <row r="101" spans="2:4">
      <c r="B101" s="5"/>
      <c r="C101" s="5"/>
      <c r="D101" s="5"/>
    </row>
    <row r="102" spans="2:4">
      <c r="B102" s="5"/>
      <c r="C102" s="5"/>
      <c r="D102" s="5"/>
    </row>
    <row r="103" spans="2:4">
      <c r="B103" s="5"/>
      <c r="C103" s="5"/>
      <c r="D103" s="5"/>
    </row>
    <row r="104" spans="2:4">
      <c r="B104" s="5"/>
      <c r="C104" s="5"/>
      <c r="D104" s="5"/>
    </row>
    <row r="105" spans="2:4">
      <c r="B105" s="5"/>
      <c r="C105" s="5"/>
      <c r="D105" s="5"/>
    </row>
    <row r="106" spans="2:4">
      <c r="B106" s="5"/>
      <c r="C106" s="5"/>
      <c r="D106" s="5"/>
    </row>
    <row r="107" spans="2:4">
      <c r="B107" s="5"/>
      <c r="C107" s="5"/>
      <c r="D107" s="5"/>
    </row>
    <row r="108" spans="2:4">
      <c r="B108" s="5"/>
      <c r="C108" s="5"/>
      <c r="D108" s="5"/>
    </row>
    <row r="109" spans="2:4">
      <c r="B109" s="5"/>
      <c r="C109" s="5"/>
      <c r="D109" s="5"/>
    </row>
    <row r="110" spans="2:4">
      <c r="B110" s="5"/>
      <c r="C110" s="5"/>
      <c r="D110" s="5"/>
    </row>
    <row r="111" spans="2:4">
      <c r="B111" s="5"/>
      <c r="C111" s="5"/>
      <c r="D111" s="5"/>
    </row>
    <row r="112" spans="2:4">
      <c r="B112" s="5"/>
      <c r="C112" s="5"/>
      <c r="D112" s="5"/>
    </row>
    <row r="113" spans="2:4">
      <c r="B113" s="5"/>
      <c r="C113" s="5"/>
      <c r="D113" s="5"/>
    </row>
    <row r="114" spans="2:4">
      <c r="B114" s="5"/>
      <c r="C114" s="5"/>
      <c r="D114" s="5"/>
    </row>
    <row r="115" spans="2:4">
      <c r="B115" s="5"/>
      <c r="C115" s="5"/>
      <c r="D115" s="5"/>
    </row>
    <row r="116" spans="2:4">
      <c r="B116" s="5"/>
      <c r="C116" s="5"/>
      <c r="D116" s="5"/>
    </row>
    <row r="117" spans="2:4">
      <c r="B117" s="5"/>
      <c r="C117" s="5"/>
      <c r="D117" s="5"/>
    </row>
    <row r="118" spans="2:4">
      <c r="B118" s="5"/>
      <c r="C118" s="5"/>
      <c r="D118" s="5"/>
    </row>
    <row r="119" spans="2:4">
      <c r="B119" s="5"/>
      <c r="C119" s="5"/>
      <c r="D119" s="5"/>
    </row>
    <row r="120" spans="2:4">
      <c r="B120" s="5"/>
      <c r="C120" s="5"/>
      <c r="D120" s="5"/>
    </row>
    <row r="121" spans="2:4">
      <c r="B121" s="5"/>
      <c r="C121" s="5"/>
      <c r="D121" s="5"/>
    </row>
    <row r="122" spans="2:4">
      <c r="B122" s="5"/>
      <c r="C122" s="5"/>
      <c r="D122" s="5"/>
    </row>
    <row r="123" spans="2:4">
      <c r="B123" s="5"/>
      <c r="C123" s="5"/>
      <c r="D123" s="5"/>
    </row>
    <row r="124" spans="2:4">
      <c r="B124" s="5"/>
      <c r="C124" s="5"/>
      <c r="D124" s="5"/>
    </row>
    <row r="125" spans="2:4">
      <c r="B125" s="5"/>
      <c r="C125" s="5"/>
      <c r="D125" s="5"/>
    </row>
    <row r="126" spans="2:4">
      <c r="B126" s="5"/>
      <c r="C126" s="5"/>
      <c r="D126" s="5"/>
    </row>
    <row r="127" spans="2:4">
      <c r="B127" s="5"/>
      <c r="C127" s="5"/>
      <c r="D127" s="5"/>
    </row>
    <row r="128" spans="2:4">
      <c r="B128" s="5"/>
      <c r="C128" s="5"/>
      <c r="D128" s="5"/>
    </row>
    <row r="129" spans="2:4">
      <c r="B129" s="5"/>
      <c r="C129" s="5"/>
      <c r="D129" s="5"/>
    </row>
    <row r="130" spans="2:4">
      <c r="B130" s="5"/>
      <c r="C130" s="5"/>
      <c r="D130" s="5"/>
    </row>
    <row r="131" spans="2:4">
      <c r="B131" s="5"/>
      <c r="C131" s="5"/>
      <c r="D131" s="5"/>
    </row>
    <row r="132" spans="2:4">
      <c r="B132" s="5"/>
      <c r="C132" s="5"/>
      <c r="D132" s="5"/>
    </row>
    <row r="133" spans="2:4">
      <c r="B133" s="5"/>
      <c r="C133" s="5"/>
      <c r="D133" s="5"/>
    </row>
    <row r="134" spans="2:4">
      <c r="B134" s="5"/>
      <c r="C134" s="5"/>
      <c r="D134" s="5"/>
    </row>
    <row r="135" spans="2:4">
      <c r="B135" s="5"/>
      <c r="C135" s="5"/>
      <c r="D135" s="5"/>
    </row>
    <row r="136" spans="2:4">
      <c r="B136" s="5"/>
      <c r="C136" s="5"/>
      <c r="D136" s="5"/>
    </row>
    <row r="137" spans="2:4">
      <c r="B137" s="5"/>
      <c r="C137" s="5"/>
      <c r="D137" s="5"/>
    </row>
    <row r="138" spans="2:4">
      <c r="B138" s="5"/>
      <c r="C138" s="5"/>
      <c r="D138" s="5"/>
    </row>
    <row r="139" spans="2:4">
      <c r="B139" s="5"/>
      <c r="C139" s="5"/>
      <c r="D139" s="5"/>
    </row>
    <row r="140" spans="2:4">
      <c r="B140" s="5"/>
      <c r="C140" s="5"/>
      <c r="D140" s="5"/>
    </row>
    <row r="141" spans="2:4">
      <c r="B141" s="5"/>
      <c r="C141" s="5"/>
      <c r="D141" s="5"/>
    </row>
    <row r="142" spans="2:4">
      <c r="B142" s="5"/>
      <c r="C142" s="5"/>
      <c r="D142" s="5"/>
    </row>
    <row r="143" spans="2:4">
      <c r="B143" s="5"/>
      <c r="C143" s="5"/>
      <c r="D143" s="5"/>
    </row>
    <row r="144" spans="2:4">
      <c r="B144" s="5"/>
      <c r="C144" s="5"/>
      <c r="D144" s="5"/>
    </row>
    <row r="145" spans="2:4">
      <c r="B145" s="5"/>
      <c r="C145" s="5"/>
      <c r="D145" s="5"/>
    </row>
    <row r="146" spans="2:4">
      <c r="B146" s="5"/>
      <c r="C146" s="5"/>
      <c r="D146" s="5"/>
    </row>
    <row r="147" spans="2:4">
      <c r="B147" s="5"/>
      <c r="C147" s="5"/>
      <c r="D147" s="5"/>
    </row>
    <row r="148" spans="2:4">
      <c r="B148" s="5"/>
      <c r="C148" s="5"/>
      <c r="D148" s="5"/>
    </row>
    <row r="149" spans="2:4">
      <c r="B149" s="5"/>
      <c r="C149" s="5"/>
      <c r="D149" s="5"/>
    </row>
    <row r="150" spans="2:4">
      <c r="B150" s="5"/>
      <c r="C150" s="5"/>
      <c r="D150" s="5"/>
    </row>
    <row r="151" spans="2:4">
      <c r="B151" s="5"/>
      <c r="C151" s="5"/>
      <c r="D151" s="5"/>
    </row>
    <row r="152" spans="2:4">
      <c r="B152" s="5"/>
      <c r="C152" s="5"/>
      <c r="D152" s="5"/>
    </row>
    <row r="153" spans="2:4">
      <c r="B153" s="5"/>
      <c r="C153" s="5"/>
      <c r="D153" s="5"/>
    </row>
    <row r="154" spans="2:4">
      <c r="B154" s="5"/>
      <c r="C154" s="5"/>
      <c r="D154" s="5"/>
    </row>
    <row r="155" spans="2:4">
      <c r="B155" s="5"/>
      <c r="C155" s="5"/>
      <c r="D155" s="5"/>
    </row>
    <row r="156" spans="2:4">
      <c r="B156" s="5"/>
      <c r="C156" s="5"/>
      <c r="D156" s="5"/>
    </row>
    <row r="157" spans="2:4">
      <c r="B157" s="5"/>
      <c r="C157" s="5"/>
      <c r="D157" s="5"/>
    </row>
    <row r="158" spans="2:4">
      <c r="B158" s="5"/>
      <c r="C158" s="5"/>
      <c r="D158" s="5"/>
    </row>
    <row r="159" spans="2:4">
      <c r="B159" s="5"/>
      <c r="C159" s="5"/>
      <c r="D159" s="5"/>
    </row>
    <row r="160" spans="2:4">
      <c r="B160" s="5"/>
      <c r="C160" s="5"/>
      <c r="D160" s="5"/>
    </row>
    <row r="161" spans="2:4">
      <c r="B161" s="5"/>
      <c r="C161" s="5"/>
      <c r="D161" s="5"/>
    </row>
    <row r="162" spans="2:4">
      <c r="B162" s="5"/>
      <c r="C162" s="5"/>
      <c r="D162" s="5"/>
    </row>
    <row r="163" spans="2:4">
      <c r="B163" s="5"/>
      <c r="C163" s="5"/>
      <c r="D163" s="5"/>
    </row>
    <row r="164" spans="2:4">
      <c r="B164" s="5"/>
      <c r="C164" s="5"/>
      <c r="D164" s="5"/>
    </row>
    <row r="165" spans="2:4">
      <c r="B165" s="5"/>
      <c r="C165" s="5"/>
      <c r="D165" s="5"/>
    </row>
    <row r="166" spans="2:4">
      <c r="B166" s="5"/>
      <c r="C166" s="5"/>
      <c r="D166" s="5"/>
    </row>
    <row r="167" spans="2:4">
      <c r="B167" s="5"/>
      <c r="C167" s="5"/>
      <c r="D167" s="5"/>
    </row>
    <row r="168" spans="2:4">
      <c r="B168" s="5"/>
      <c r="C168" s="5"/>
      <c r="D168" s="5"/>
    </row>
    <row r="169" spans="2:4">
      <c r="B169" s="5"/>
      <c r="C169" s="5"/>
      <c r="D169" s="5"/>
    </row>
    <row r="170" spans="2:4">
      <c r="B170" s="5"/>
      <c r="C170" s="5"/>
      <c r="D170" s="5"/>
    </row>
    <row r="171" spans="2:4">
      <c r="B171" s="5"/>
      <c r="C171" s="5"/>
      <c r="D171" s="5"/>
    </row>
    <row r="172" spans="2:4">
      <c r="B172" s="5"/>
      <c r="C172" s="5"/>
      <c r="D172" s="5"/>
    </row>
    <row r="173" spans="2:4">
      <c r="B173" s="5"/>
      <c r="C173" s="5"/>
      <c r="D173" s="5"/>
    </row>
    <row r="174" spans="2:4">
      <c r="B174" s="5"/>
      <c r="C174" s="5"/>
      <c r="D174" s="5"/>
    </row>
    <row r="175" spans="2:4">
      <c r="B175" s="5"/>
      <c r="C175" s="5"/>
      <c r="D175" s="5"/>
    </row>
    <row r="176" spans="2:4">
      <c r="B176" s="5"/>
      <c r="C176" s="5"/>
      <c r="D176" s="5"/>
    </row>
    <row r="177" spans="2:4">
      <c r="B177" s="5"/>
      <c r="C177" s="5"/>
      <c r="D177" s="5"/>
    </row>
    <row r="178" spans="2:4">
      <c r="B178" s="5"/>
      <c r="C178" s="5"/>
      <c r="D178" s="5"/>
    </row>
    <row r="179" spans="2:4">
      <c r="B179" s="5"/>
      <c r="C179" s="5"/>
      <c r="D179" s="5"/>
    </row>
    <row r="180" spans="2:4">
      <c r="B180" s="5"/>
      <c r="C180" s="5"/>
      <c r="D180" s="5"/>
    </row>
    <row r="181" spans="2:4">
      <c r="B181" s="5"/>
      <c r="C181" s="5"/>
      <c r="D181" s="5"/>
    </row>
    <row r="182" spans="2:4">
      <c r="B182" s="5"/>
      <c r="C182" s="5"/>
      <c r="D182" s="5"/>
    </row>
    <row r="183" spans="2:4">
      <c r="B183" s="5"/>
      <c r="C183" s="5"/>
      <c r="D183" s="5"/>
    </row>
    <row r="184" spans="2:4">
      <c r="B184" s="5"/>
      <c r="C184" s="5"/>
      <c r="D184" s="5"/>
    </row>
    <row r="185" spans="2:4">
      <c r="B185" s="5"/>
      <c r="C185" s="5"/>
      <c r="D185" s="5"/>
    </row>
    <row r="186" spans="2:4">
      <c r="B186" s="5"/>
      <c r="C186" s="5"/>
      <c r="D186" s="5"/>
    </row>
    <row r="187" spans="2:4">
      <c r="B187" s="5"/>
      <c r="C187" s="5"/>
      <c r="D187" s="5"/>
    </row>
    <row r="188" spans="2:4">
      <c r="B188" s="5"/>
      <c r="C188" s="5"/>
      <c r="D188" s="5"/>
    </row>
    <row r="189" spans="2:4">
      <c r="B189" s="5"/>
      <c r="C189" s="5"/>
      <c r="D189" s="5"/>
    </row>
    <row r="190" spans="2:4">
      <c r="B190" s="5"/>
      <c r="C190" s="5"/>
      <c r="D190" s="5"/>
    </row>
    <row r="191" spans="2:4">
      <c r="B191" s="5"/>
      <c r="C191" s="5"/>
      <c r="D191" s="5"/>
    </row>
    <row r="192" spans="2:4">
      <c r="B192" s="5"/>
      <c r="C192" s="5"/>
      <c r="D192" s="5"/>
    </row>
    <row r="193" spans="2:4">
      <c r="B193" s="5"/>
      <c r="C193" s="5"/>
      <c r="D193" s="5"/>
    </row>
    <row r="194" spans="2:4">
      <c r="B194" s="5"/>
      <c r="C194" s="5"/>
      <c r="D194" s="5"/>
    </row>
    <row r="195" spans="2:4">
      <c r="B195" s="5"/>
      <c r="C195" s="5"/>
      <c r="D195" s="5"/>
    </row>
    <row r="196" spans="2:4">
      <c r="B196" s="5"/>
      <c r="C196" s="5"/>
      <c r="D196" s="5"/>
    </row>
    <row r="197" spans="2:4">
      <c r="B197" s="5"/>
      <c r="C197" s="5"/>
      <c r="D197" s="5"/>
    </row>
    <row r="198" spans="2:4">
      <c r="B198" s="5"/>
      <c r="C198" s="5"/>
      <c r="D198" s="5"/>
    </row>
    <row r="199" spans="2:4">
      <c r="B199" s="5"/>
      <c r="C199" s="5"/>
      <c r="D199" s="5"/>
    </row>
    <row r="200" spans="2:4">
      <c r="B200" s="5"/>
      <c r="C200" s="5"/>
      <c r="D200" s="5"/>
    </row>
    <row r="201" spans="2:4">
      <c r="B201" s="5"/>
      <c r="C201" s="5"/>
      <c r="D201" s="5"/>
    </row>
    <row r="202" spans="2:4">
      <c r="B202" s="5"/>
      <c r="C202" s="5"/>
      <c r="D202" s="5"/>
    </row>
    <row r="203" spans="2:4">
      <c r="B203" s="5"/>
      <c r="C203" s="5"/>
      <c r="D203" s="5"/>
    </row>
    <row r="204" spans="2:4">
      <c r="B204" s="5"/>
      <c r="C204" s="5"/>
      <c r="D204" s="5"/>
    </row>
    <row r="205" spans="2:4">
      <c r="B205" s="5"/>
      <c r="C205" s="5"/>
      <c r="D205" s="5"/>
    </row>
    <row r="206" spans="2:4">
      <c r="B206" s="5"/>
      <c r="C206" s="5"/>
      <c r="D206" s="5"/>
    </row>
    <row r="207" spans="2:4">
      <c r="B207" s="5"/>
      <c r="C207" s="5"/>
      <c r="D207" s="5"/>
    </row>
    <row r="208" spans="2:4">
      <c r="B208" s="5"/>
      <c r="C208" s="5"/>
      <c r="D208" s="5"/>
    </row>
    <row r="209" spans="2:4">
      <c r="B209" s="5"/>
      <c r="C209" s="5"/>
      <c r="D209" s="5"/>
    </row>
    <row r="210" spans="2:4">
      <c r="B210" s="5"/>
      <c r="C210" s="5"/>
      <c r="D210" s="5"/>
    </row>
    <row r="211" spans="2:4">
      <c r="B211" s="5"/>
      <c r="C211" s="5"/>
      <c r="D211" s="5"/>
    </row>
    <row r="212" spans="2:4">
      <c r="B212" s="5"/>
      <c r="C212" s="5"/>
      <c r="D212" s="5"/>
    </row>
    <row r="213" spans="2:4">
      <c r="B213" s="5"/>
      <c r="C213" s="5"/>
      <c r="D213" s="5"/>
    </row>
    <row r="214" spans="2:4">
      <c r="B214" s="5"/>
      <c r="C214" s="5"/>
      <c r="D214" s="5"/>
    </row>
    <row r="215" spans="2:4">
      <c r="B215" s="5"/>
      <c r="C215" s="5"/>
      <c r="D215" s="5"/>
    </row>
    <row r="216" spans="2:4">
      <c r="B216" s="5"/>
      <c r="C216" s="5"/>
      <c r="D216" s="5"/>
    </row>
    <row r="217" spans="2:4">
      <c r="B217" s="5"/>
      <c r="C217" s="5"/>
      <c r="D217" s="5"/>
    </row>
    <row r="218" spans="2:4">
      <c r="B218" s="5"/>
      <c r="C218" s="5"/>
      <c r="D218" s="5"/>
    </row>
    <row r="219" spans="2:4">
      <c r="B219" s="5"/>
      <c r="C219" s="5"/>
      <c r="D219" s="5"/>
    </row>
    <row r="220" spans="2:4">
      <c r="B220" s="5"/>
      <c r="C220" s="5"/>
      <c r="D220" s="5"/>
    </row>
    <row r="221" spans="2:4">
      <c r="B221" s="5"/>
      <c r="C221" s="5"/>
      <c r="D221" s="5"/>
    </row>
    <row r="222" spans="2:4">
      <c r="B222" s="5"/>
      <c r="C222" s="5"/>
      <c r="D222" s="5"/>
    </row>
    <row r="223" spans="2:4">
      <c r="B223" s="5"/>
      <c r="C223" s="5"/>
      <c r="D223" s="5"/>
    </row>
    <row r="224" spans="2:4">
      <c r="B224" s="5"/>
      <c r="C224" s="5"/>
      <c r="D224" s="5"/>
    </row>
    <row r="225" spans="2:4">
      <c r="B225" s="5"/>
      <c r="C225" s="5"/>
      <c r="D225" s="5"/>
    </row>
    <row r="226" spans="2:4">
      <c r="B226" s="5"/>
      <c r="C226" s="5"/>
      <c r="D226" s="5"/>
    </row>
    <row r="227" spans="2:4">
      <c r="B227" s="5"/>
      <c r="C227" s="5"/>
      <c r="D227" s="5"/>
    </row>
    <row r="228" spans="2:4">
      <c r="B228" s="5"/>
      <c r="C228" s="5"/>
      <c r="D228" s="5"/>
    </row>
    <row r="229" spans="2:4">
      <c r="B229" s="5"/>
      <c r="C229" s="5"/>
      <c r="D229" s="5"/>
    </row>
    <row r="230" spans="2:4">
      <c r="B230" s="5"/>
      <c r="C230" s="5"/>
      <c r="D230" s="5"/>
    </row>
    <row r="231" spans="2:4">
      <c r="B231" s="5"/>
      <c r="C231" s="5"/>
      <c r="D231" s="5"/>
    </row>
    <row r="232" spans="2:4">
      <c r="B232" s="5"/>
      <c r="C232" s="5"/>
      <c r="D232" s="5"/>
    </row>
    <row r="233" spans="2:4">
      <c r="B233" s="5"/>
      <c r="C233" s="5"/>
      <c r="D233" s="5"/>
    </row>
    <row r="234" spans="2:4">
      <c r="B234" s="5"/>
      <c r="C234" s="5"/>
      <c r="D234" s="5"/>
    </row>
    <row r="235" spans="2:4">
      <c r="B235" s="5"/>
      <c r="C235" s="5"/>
      <c r="D235" s="5"/>
    </row>
    <row r="236" spans="2:4">
      <c r="B236" s="5"/>
      <c r="C236" s="5"/>
      <c r="D236" s="5"/>
    </row>
    <row r="237" spans="2:4">
      <c r="B237" s="5"/>
      <c r="C237" s="5"/>
      <c r="D237" s="5"/>
    </row>
    <row r="238" spans="2:4">
      <c r="B238" s="5"/>
      <c r="C238" s="5"/>
      <c r="D238" s="5"/>
    </row>
    <row r="239" spans="2:4">
      <c r="B239" s="5"/>
      <c r="C239" s="5"/>
      <c r="D239" s="5"/>
    </row>
    <row r="240" spans="2:4">
      <c r="B240" s="5"/>
      <c r="C240" s="5"/>
      <c r="D240" s="5"/>
    </row>
    <row r="241" spans="2:4">
      <c r="B241" s="5"/>
      <c r="C241" s="5"/>
      <c r="D241" s="5"/>
    </row>
    <row r="242" spans="2:4">
      <c r="B242" s="5"/>
      <c r="C242" s="5"/>
      <c r="D242" s="5"/>
    </row>
    <row r="243" spans="2:4">
      <c r="B243" s="5"/>
      <c r="C243" s="5"/>
      <c r="D243" s="5"/>
    </row>
    <row r="244" spans="2:4">
      <c r="B244" s="5"/>
      <c r="C244" s="5"/>
      <c r="D244" s="5"/>
    </row>
    <row r="245" spans="2:4">
      <c r="B245" s="5"/>
      <c r="C245" s="5"/>
      <c r="D245" s="5"/>
    </row>
    <row r="246" spans="2:4">
      <c r="B246" s="5"/>
      <c r="C246" s="5"/>
      <c r="D246" s="5"/>
    </row>
    <row r="247" spans="2:4">
      <c r="B247" s="5"/>
      <c r="C247" s="5"/>
      <c r="D247" s="5"/>
    </row>
    <row r="248" spans="2:4">
      <c r="B248" s="5"/>
      <c r="C248" s="5"/>
      <c r="D248" s="5"/>
    </row>
    <row r="249" spans="2:4">
      <c r="B249" s="5"/>
      <c r="C249" s="5"/>
      <c r="D249" s="5"/>
    </row>
    <row r="250" spans="2:4">
      <c r="B250" s="5"/>
      <c r="C250" s="5"/>
      <c r="D250" s="5"/>
    </row>
    <row r="251" spans="2:4">
      <c r="B251" s="5"/>
      <c r="C251" s="5"/>
      <c r="D251" s="5"/>
    </row>
    <row r="252" spans="2:4">
      <c r="B252" s="5"/>
      <c r="C252" s="5"/>
      <c r="D252" s="5"/>
    </row>
    <row r="253" spans="2:4">
      <c r="B253" s="5"/>
      <c r="C253" s="5"/>
      <c r="D253" s="5"/>
    </row>
    <row r="254" spans="2:4">
      <c r="B254" s="5"/>
      <c r="C254" s="5"/>
      <c r="D254" s="5"/>
    </row>
    <row r="255" spans="2:4">
      <c r="B255" s="5"/>
      <c r="C255" s="5"/>
      <c r="D255" s="5"/>
    </row>
    <row r="256" spans="2:4">
      <c r="B256" s="5"/>
      <c r="C256" s="5"/>
      <c r="D256" s="5"/>
    </row>
    <row r="257" spans="2:4">
      <c r="B257" s="5"/>
      <c r="C257" s="5"/>
      <c r="D257" s="5"/>
    </row>
    <row r="258" spans="2:4">
      <c r="B258" s="5"/>
      <c r="C258" s="5"/>
      <c r="D258" s="5"/>
    </row>
    <row r="259" spans="2:4">
      <c r="B259" s="5"/>
      <c r="C259" s="5"/>
      <c r="D259" s="5"/>
    </row>
    <row r="260" spans="2:4">
      <c r="B260" s="5"/>
      <c r="C260" s="5"/>
      <c r="D260" s="5"/>
    </row>
    <row r="261" spans="2:4">
      <c r="B261" s="5"/>
      <c r="C261" s="5"/>
      <c r="D261" s="5"/>
    </row>
    <row r="262" spans="2:4">
      <c r="B262" s="5"/>
      <c r="C262" s="5"/>
      <c r="D262" s="5"/>
    </row>
    <row r="263" spans="2:4">
      <c r="B263" s="5"/>
      <c r="C263" s="5"/>
      <c r="D263" s="5"/>
    </row>
    <row r="264" spans="2:4">
      <c r="B264" s="5"/>
      <c r="C264" s="5"/>
      <c r="D264" s="5"/>
    </row>
    <row r="265" spans="2:4">
      <c r="B265" s="5"/>
      <c r="C265" s="5"/>
      <c r="D265" s="5"/>
    </row>
    <row r="266" spans="2:4">
      <c r="B266" s="5"/>
      <c r="C266" s="5"/>
      <c r="D266" s="5"/>
    </row>
    <row r="267" spans="2:4">
      <c r="B267" s="5"/>
      <c r="C267" s="5"/>
      <c r="D267" s="5"/>
    </row>
    <row r="268" spans="2:4">
      <c r="B268" s="5"/>
      <c r="C268" s="5"/>
      <c r="D268" s="5"/>
    </row>
    <row r="269" spans="2:4">
      <c r="B269" s="5"/>
      <c r="C269" s="5"/>
      <c r="D269" s="5"/>
    </row>
    <row r="270" spans="2:4">
      <c r="B270" s="5"/>
      <c r="C270" s="5"/>
      <c r="D270" s="5"/>
    </row>
    <row r="271" spans="2:4">
      <c r="B271" s="5"/>
      <c r="C271" s="5"/>
      <c r="D271" s="5"/>
    </row>
    <row r="272" spans="2:4">
      <c r="B272" s="5"/>
      <c r="C272" s="5"/>
      <c r="D272" s="5"/>
    </row>
    <row r="273" spans="2:4">
      <c r="B273" s="5"/>
      <c r="C273" s="5"/>
      <c r="D273" s="5"/>
    </row>
    <row r="274" spans="2:4">
      <c r="B274" s="5"/>
      <c r="C274" s="5"/>
      <c r="D274" s="5"/>
    </row>
    <row r="275" spans="2:4">
      <c r="B275" s="5"/>
      <c r="C275" s="5"/>
      <c r="D275" s="5"/>
    </row>
    <row r="276" spans="2:4">
      <c r="B276" s="5"/>
      <c r="C276" s="5"/>
      <c r="D276" s="5"/>
    </row>
    <row r="277" spans="2:4">
      <c r="B277" s="5"/>
      <c r="C277" s="5"/>
      <c r="D277" s="5"/>
    </row>
    <row r="278" spans="2:4">
      <c r="B278" s="5"/>
      <c r="C278" s="5"/>
      <c r="D278" s="5"/>
    </row>
    <row r="279" spans="2:4">
      <c r="B279" s="5"/>
      <c r="C279" s="5"/>
      <c r="D279" s="5"/>
    </row>
    <row r="280" spans="2:4">
      <c r="B280" s="5"/>
      <c r="C280" s="5"/>
      <c r="D280" s="5"/>
    </row>
    <row r="281" spans="2:4">
      <c r="B281" s="5"/>
      <c r="C281" s="5"/>
      <c r="D281" s="5"/>
    </row>
    <row r="282" spans="2:4">
      <c r="B282" s="5"/>
      <c r="C282" s="5"/>
      <c r="D282" s="5"/>
    </row>
    <row r="283" spans="2:4">
      <c r="B283" s="5"/>
      <c r="C283" s="5"/>
      <c r="D283" s="5"/>
    </row>
    <row r="284" spans="2:4">
      <c r="B284" s="5"/>
      <c r="C284" s="5"/>
      <c r="D284" s="5"/>
    </row>
    <row r="285" spans="2:4">
      <c r="B285" s="5"/>
      <c r="C285" s="5"/>
      <c r="D285" s="5"/>
    </row>
    <row r="286" spans="2:4">
      <c r="B286" s="5"/>
      <c r="C286" s="5"/>
      <c r="D286" s="5"/>
    </row>
    <row r="287" spans="2:4">
      <c r="B287" s="5"/>
      <c r="C287" s="5"/>
      <c r="D287" s="5"/>
    </row>
    <row r="288" spans="2:4">
      <c r="B288" s="5"/>
      <c r="C288" s="5"/>
      <c r="D288" s="5"/>
    </row>
    <row r="289" spans="2:4">
      <c r="B289" s="5"/>
      <c r="C289" s="5"/>
      <c r="D289" s="5"/>
    </row>
    <row r="290" spans="2:4">
      <c r="B290" s="5"/>
      <c r="C290" s="5"/>
      <c r="D290" s="5"/>
    </row>
    <row r="291" spans="2:4">
      <c r="B291" s="5"/>
      <c r="C291" s="5"/>
      <c r="D291" s="5"/>
    </row>
    <row r="292" spans="2:4">
      <c r="B292" s="5"/>
      <c r="C292" s="5"/>
      <c r="D292" s="5"/>
    </row>
    <row r="293" spans="2:4">
      <c r="B293" s="5"/>
      <c r="C293" s="5"/>
      <c r="D293" s="5"/>
    </row>
    <row r="294" spans="2:4">
      <c r="B294" s="5"/>
      <c r="C294" s="5"/>
      <c r="D294" s="5"/>
    </row>
    <row r="295" spans="2:4">
      <c r="B295" s="5"/>
      <c r="C295" s="5"/>
      <c r="D295" s="5"/>
    </row>
    <row r="296" spans="2:4">
      <c r="B296" s="5"/>
      <c r="C296" s="5"/>
      <c r="D296" s="5"/>
    </row>
    <row r="297" spans="2:4">
      <c r="B297" s="5"/>
      <c r="C297" s="5"/>
      <c r="D297" s="5"/>
    </row>
    <row r="298" spans="2:4">
      <c r="B298" s="5"/>
      <c r="C298" s="5"/>
      <c r="D298" s="5"/>
    </row>
    <row r="299" spans="2:4">
      <c r="B299" s="5"/>
      <c r="C299" s="5"/>
      <c r="D299" s="5"/>
    </row>
    <row r="300" spans="2:4">
      <c r="B300" s="5"/>
      <c r="C300" s="5"/>
      <c r="D300" s="5"/>
    </row>
    <row r="301" spans="2:4">
      <c r="B301" s="5"/>
      <c r="C301" s="5"/>
      <c r="D301" s="5"/>
    </row>
    <row r="302" spans="2:4">
      <c r="B302" s="5"/>
      <c r="C302" s="5"/>
      <c r="D302" s="5"/>
    </row>
    <row r="303" spans="2:4">
      <c r="B303" s="5"/>
      <c r="C303" s="5"/>
      <c r="D303" s="5"/>
    </row>
    <row r="304" spans="2:4">
      <c r="B304" s="5"/>
      <c r="C304" s="5"/>
      <c r="D304" s="5"/>
    </row>
    <row r="305" spans="2:4">
      <c r="B305" s="5"/>
      <c r="C305" s="5"/>
      <c r="D305" s="5"/>
    </row>
    <row r="306" spans="2:4">
      <c r="B306" s="5"/>
      <c r="C306" s="5"/>
      <c r="D306" s="5"/>
    </row>
    <row r="307" spans="2:4">
      <c r="B307" s="5"/>
      <c r="C307" s="5"/>
      <c r="D307" s="5"/>
    </row>
    <row r="308" spans="2:4">
      <c r="B308" s="5"/>
      <c r="C308" s="5"/>
      <c r="D308" s="5"/>
    </row>
    <row r="309" spans="2:4">
      <c r="B309" s="5"/>
      <c r="C309" s="5"/>
      <c r="D309" s="5"/>
    </row>
    <row r="310" spans="2:4">
      <c r="B310" s="5"/>
      <c r="C310" s="5"/>
      <c r="D310" s="5"/>
    </row>
    <row r="311" spans="2:4">
      <c r="B311" s="5"/>
      <c r="C311" s="5"/>
      <c r="D311" s="5"/>
    </row>
    <row r="312" spans="2:4">
      <c r="B312" s="5"/>
      <c r="C312" s="5"/>
      <c r="D312" s="5"/>
    </row>
    <row r="313" spans="2:4">
      <c r="B313" s="5"/>
      <c r="C313" s="5"/>
      <c r="D313" s="5"/>
    </row>
    <row r="314" spans="2:4">
      <c r="B314" s="5"/>
      <c r="C314" s="5"/>
      <c r="D314" s="5"/>
    </row>
    <row r="315" spans="2:4">
      <c r="B315" s="5"/>
      <c r="C315" s="5"/>
      <c r="D315" s="5"/>
    </row>
    <row r="316" spans="2:4">
      <c r="B316" s="5"/>
      <c r="C316" s="5"/>
      <c r="D316" s="5"/>
    </row>
    <row r="317" spans="2:4">
      <c r="B317" s="5"/>
      <c r="C317" s="5"/>
      <c r="D317" s="5"/>
    </row>
    <row r="318" spans="2:4">
      <c r="B318" s="5"/>
      <c r="C318" s="5"/>
      <c r="D318" s="5"/>
    </row>
    <row r="319" spans="2:4">
      <c r="B319" s="5"/>
      <c r="C319" s="5"/>
      <c r="D319" s="5"/>
    </row>
    <row r="320" spans="2:4">
      <c r="B320" s="5"/>
      <c r="C320" s="5"/>
      <c r="D320" s="5"/>
    </row>
    <row r="321" spans="2:4">
      <c r="B321" s="5"/>
      <c r="C321" s="5"/>
      <c r="D321" s="5"/>
    </row>
    <row r="322" spans="2:4">
      <c r="B322" s="5"/>
      <c r="C322" s="5"/>
      <c r="D322" s="5"/>
    </row>
    <row r="323" spans="2:4">
      <c r="B323" s="5"/>
      <c r="C323" s="5"/>
      <c r="D323" s="5"/>
    </row>
    <row r="324" spans="2:4">
      <c r="B324" s="5"/>
      <c r="C324" s="5"/>
      <c r="D324" s="5"/>
    </row>
    <row r="325" spans="2:4">
      <c r="B325" s="5"/>
      <c r="C325" s="5"/>
      <c r="D325" s="5"/>
    </row>
    <row r="326" spans="2:4">
      <c r="B326" s="5"/>
      <c r="C326" s="5"/>
      <c r="D326" s="5"/>
    </row>
    <row r="327" spans="2:4">
      <c r="B327" s="5"/>
      <c r="C327" s="5"/>
      <c r="D327" s="5"/>
    </row>
    <row r="328" spans="2:4">
      <c r="B328" s="5"/>
      <c r="C328" s="5"/>
      <c r="D328" s="5"/>
    </row>
    <row r="329" spans="2:4">
      <c r="B329" s="5"/>
      <c r="C329" s="5"/>
      <c r="D329" s="5"/>
    </row>
    <row r="330" spans="2:4">
      <c r="B330" s="5"/>
      <c r="C330" s="5"/>
      <c r="D330" s="5"/>
    </row>
    <row r="331" spans="2:4">
      <c r="B331" s="5"/>
      <c r="C331" s="5"/>
      <c r="D331" s="5"/>
    </row>
    <row r="332" spans="2:4">
      <c r="B332" s="5"/>
      <c r="C332" s="5"/>
      <c r="D332" s="5"/>
    </row>
    <row r="333" spans="2:4">
      <c r="B333" s="5"/>
      <c r="C333" s="5"/>
      <c r="D333" s="5"/>
    </row>
    <row r="334" spans="2:4">
      <c r="B334" s="5"/>
      <c r="C334" s="5"/>
      <c r="D334" s="5"/>
    </row>
    <row r="335" spans="2:4">
      <c r="B335" s="5"/>
      <c r="C335" s="5"/>
      <c r="D335" s="5"/>
    </row>
    <row r="336" spans="2:4">
      <c r="B336" s="5"/>
      <c r="C336" s="5"/>
      <c r="D336" s="5"/>
    </row>
    <row r="337" spans="2:4">
      <c r="B337" s="5"/>
      <c r="C337" s="5"/>
      <c r="D337" s="5"/>
    </row>
    <row r="338" spans="2:4">
      <c r="B338" s="5"/>
      <c r="C338" s="5"/>
      <c r="D338" s="5"/>
    </row>
    <row r="339" spans="2:4">
      <c r="B339" s="5"/>
      <c r="C339" s="5"/>
      <c r="D339" s="5"/>
    </row>
    <row r="340" spans="2:4">
      <c r="B340" s="5"/>
      <c r="C340" s="5"/>
      <c r="D340" s="5"/>
    </row>
    <row r="341" spans="2:4">
      <c r="B341" s="5"/>
      <c r="C341" s="5"/>
      <c r="D341" s="5"/>
    </row>
    <row r="342" spans="2:4">
      <c r="B342" s="5"/>
      <c r="C342" s="5"/>
      <c r="D342" s="5"/>
    </row>
    <row r="343" spans="2:4">
      <c r="B343" s="5"/>
      <c r="C343" s="5"/>
      <c r="D343" s="5"/>
    </row>
    <row r="344" spans="2:4">
      <c r="B344" s="5"/>
      <c r="C344" s="5"/>
      <c r="D344" s="5"/>
    </row>
    <row r="345" spans="2:4">
      <c r="B345" s="5"/>
      <c r="C345" s="5"/>
      <c r="D345" s="5"/>
    </row>
    <row r="346" spans="2:4">
      <c r="B346" s="5"/>
      <c r="C346" s="5"/>
      <c r="D346" s="5"/>
    </row>
    <row r="347" spans="2:4">
      <c r="B347" s="5"/>
      <c r="C347" s="5"/>
      <c r="D347" s="5"/>
    </row>
    <row r="348" spans="2:4">
      <c r="B348" s="5"/>
      <c r="C348" s="5"/>
      <c r="D348" s="5"/>
    </row>
    <row r="349" spans="2:4">
      <c r="B349" s="5"/>
      <c r="C349" s="5"/>
      <c r="D349" s="5"/>
    </row>
    <row r="350" spans="2:4">
      <c r="B350" s="5"/>
      <c r="C350" s="5"/>
      <c r="D350" s="5"/>
    </row>
    <row r="351" spans="2:4">
      <c r="B351" s="5"/>
      <c r="C351" s="5"/>
      <c r="D351" s="5"/>
    </row>
    <row r="352" spans="2:4">
      <c r="B352" s="5"/>
      <c r="C352" s="5"/>
      <c r="D352" s="5"/>
    </row>
    <row r="353" spans="2:4">
      <c r="B353" s="5"/>
      <c r="C353" s="5"/>
      <c r="D353" s="5"/>
    </row>
    <row r="354" spans="2:4">
      <c r="B354" s="5"/>
      <c r="C354" s="5"/>
      <c r="D354" s="5"/>
    </row>
    <row r="355" spans="2:4">
      <c r="B355" s="5"/>
      <c r="C355" s="5"/>
      <c r="D355" s="5"/>
    </row>
    <row r="356" spans="2:4">
      <c r="B356" s="5"/>
      <c r="C356" s="5"/>
      <c r="D356" s="5"/>
    </row>
    <row r="357" spans="2:4">
      <c r="B357" s="5"/>
      <c r="C357" s="5"/>
      <c r="D357" s="5"/>
    </row>
    <row r="358" spans="2:4">
      <c r="B358" s="5"/>
      <c r="C358" s="5"/>
      <c r="D358" s="5"/>
    </row>
    <row r="359" spans="2:4">
      <c r="B359" s="5"/>
      <c r="C359" s="5"/>
      <c r="D359" s="5"/>
    </row>
    <row r="360" spans="2:4">
      <c r="B360" s="5"/>
      <c r="C360" s="5"/>
      <c r="D360" s="5"/>
    </row>
    <row r="361" spans="2:4">
      <c r="B361" s="5"/>
      <c r="C361" s="5"/>
      <c r="D361" s="5"/>
    </row>
    <row r="362" spans="2:4">
      <c r="B362" s="5"/>
      <c r="C362" s="5"/>
      <c r="D362" s="5"/>
    </row>
    <row r="363" spans="2:4">
      <c r="B363" s="5"/>
      <c r="C363" s="5"/>
      <c r="D363" s="5"/>
    </row>
    <row r="364" spans="2:4">
      <c r="B364" s="5"/>
      <c r="C364" s="5"/>
      <c r="D364" s="5"/>
    </row>
    <row r="365" spans="2:4">
      <c r="B365" s="5"/>
      <c r="C365" s="5"/>
      <c r="D365" s="5"/>
    </row>
    <row r="366" spans="2:4">
      <c r="B366" s="5"/>
      <c r="C366" s="5"/>
      <c r="D366" s="5"/>
    </row>
    <row r="367" spans="2:4">
      <c r="B367" s="5"/>
      <c r="C367" s="5"/>
      <c r="D367" s="5"/>
    </row>
    <row r="368" spans="2:4">
      <c r="B368" s="5"/>
      <c r="C368" s="5"/>
      <c r="D368" s="5"/>
    </row>
    <row r="369" spans="2:4">
      <c r="B369" s="5"/>
      <c r="C369" s="5"/>
      <c r="D369" s="5"/>
    </row>
    <row r="370" spans="2:4">
      <c r="B370" s="5"/>
      <c r="C370" s="5"/>
      <c r="D370" s="5"/>
    </row>
    <row r="371" spans="2:4">
      <c r="B371" s="5"/>
      <c r="C371" s="5"/>
      <c r="D371" s="5"/>
    </row>
    <row r="372" spans="2:4">
      <c r="B372" s="5"/>
      <c r="C372" s="5"/>
      <c r="D372" s="5"/>
    </row>
    <row r="373" spans="2:4">
      <c r="B373" s="5"/>
      <c r="C373" s="5"/>
      <c r="D373" s="5"/>
    </row>
    <row r="374" spans="2:4">
      <c r="B374" s="5"/>
      <c r="C374" s="5"/>
      <c r="D374" s="5"/>
    </row>
    <row r="375" spans="2:4">
      <c r="B375" s="5"/>
      <c r="C375" s="5"/>
      <c r="D375" s="5"/>
    </row>
    <row r="376" spans="2:4">
      <c r="B376" s="5"/>
      <c r="C376" s="5"/>
      <c r="D376" s="5"/>
    </row>
    <row r="377" spans="2:4">
      <c r="B377" s="5"/>
      <c r="C377" s="5"/>
      <c r="D377" s="5"/>
    </row>
    <row r="378" spans="2:4">
      <c r="B378" s="5"/>
      <c r="C378" s="5"/>
      <c r="D378" s="5"/>
    </row>
    <row r="379" spans="2:4">
      <c r="B379" s="5"/>
      <c r="C379" s="5"/>
      <c r="D379" s="5"/>
    </row>
    <row r="380" spans="2:4">
      <c r="B380" s="5"/>
      <c r="C380" s="5"/>
      <c r="D380" s="5"/>
    </row>
    <row r="381" spans="2:4">
      <c r="B381" s="5"/>
      <c r="C381" s="5"/>
      <c r="D381" s="5"/>
    </row>
    <row r="382" spans="2:4">
      <c r="B382" s="5"/>
      <c r="C382" s="5"/>
      <c r="D382" s="5"/>
    </row>
    <row r="383" spans="2:4">
      <c r="B383" s="5"/>
      <c r="C383" s="5"/>
      <c r="D383" s="5"/>
    </row>
    <row r="384" spans="2:4">
      <c r="B384" s="5"/>
      <c r="C384" s="5"/>
      <c r="D384" s="5"/>
    </row>
    <row r="385" spans="2:4">
      <c r="B385" s="5"/>
      <c r="C385" s="5"/>
      <c r="D385" s="5"/>
    </row>
    <row r="386" spans="2:4">
      <c r="B386" s="5"/>
      <c r="C386" s="5"/>
      <c r="D386" s="5"/>
    </row>
    <row r="387" spans="2:4">
      <c r="B387" s="5"/>
      <c r="C387" s="5"/>
      <c r="D387" s="5"/>
    </row>
    <row r="388" spans="2:4">
      <c r="B388" s="5"/>
      <c r="C388" s="5"/>
      <c r="D388" s="5"/>
    </row>
    <row r="389" spans="2:4">
      <c r="B389" s="5"/>
      <c r="C389" s="5"/>
      <c r="D389" s="5"/>
    </row>
    <row r="390" spans="2:4">
      <c r="B390" s="5"/>
      <c r="C390" s="5"/>
      <c r="D390" s="5"/>
    </row>
    <row r="391" spans="2:4">
      <c r="B391" s="5"/>
      <c r="C391" s="5"/>
      <c r="D391" s="5"/>
    </row>
    <row r="392" spans="2:4">
      <c r="B392" s="5"/>
      <c r="C392" s="5"/>
      <c r="D392" s="5"/>
    </row>
    <row r="393" spans="2:4">
      <c r="B393" s="5"/>
      <c r="C393" s="5"/>
      <c r="D393" s="5"/>
    </row>
    <row r="394" spans="2:4">
      <c r="B394" s="5"/>
      <c r="C394" s="5"/>
      <c r="D394" s="5"/>
    </row>
    <row r="395" spans="2:4">
      <c r="B395" s="5"/>
      <c r="C395" s="5"/>
      <c r="D395" s="5"/>
    </row>
    <row r="396" spans="2:4">
      <c r="B396" s="5"/>
      <c r="C396" s="5"/>
      <c r="D396" s="5"/>
    </row>
    <row r="397" spans="2:4">
      <c r="B397" s="5"/>
      <c r="C397" s="5"/>
      <c r="D397" s="5"/>
    </row>
    <row r="398" spans="2:4">
      <c r="B398" s="5"/>
      <c r="C398" s="5"/>
      <c r="D398" s="5"/>
    </row>
    <row r="399" spans="2:4">
      <c r="B399" s="5"/>
      <c r="C399" s="5"/>
      <c r="D399" s="5"/>
    </row>
    <row r="400" spans="2:4">
      <c r="B400" s="5"/>
      <c r="C400" s="5"/>
      <c r="D400" s="5"/>
    </row>
    <row r="401" spans="2:4">
      <c r="B401" s="5"/>
      <c r="C401" s="5"/>
      <c r="D401" s="5"/>
    </row>
    <row r="402" spans="2:4">
      <c r="B402" s="5"/>
      <c r="C402" s="5"/>
      <c r="D402" s="5"/>
    </row>
    <row r="403" spans="2:4">
      <c r="B403" s="5"/>
      <c r="C403" s="5"/>
      <c r="D403" s="5"/>
    </row>
    <row r="404" spans="2:4">
      <c r="B404" s="5"/>
      <c r="C404" s="5"/>
      <c r="D404" s="5"/>
    </row>
    <row r="405" spans="2:4">
      <c r="B405" s="5"/>
      <c r="C405" s="5"/>
      <c r="D405" s="5"/>
    </row>
    <row r="406" spans="2:4">
      <c r="B406" s="5"/>
      <c r="C406" s="5"/>
      <c r="D406" s="5"/>
    </row>
    <row r="407" spans="2:4">
      <c r="B407" s="5"/>
      <c r="C407" s="5"/>
      <c r="D407" s="5"/>
    </row>
    <row r="408" spans="2:4">
      <c r="B408" s="5"/>
      <c r="C408" s="5"/>
      <c r="D408" s="5"/>
    </row>
    <row r="409" spans="2:4">
      <c r="B409" s="5"/>
      <c r="C409" s="5"/>
      <c r="D409" s="5"/>
    </row>
    <row r="410" spans="2:4">
      <c r="B410" s="5"/>
      <c r="C410" s="5"/>
      <c r="D410" s="5"/>
    </row>
    <row r="411" spans="2:4">
      <c r="B411" s="5"/>
      <c r="C411" s="5"/>
      <c r="D411" s="5"/>
    </row>
    <row r="412" spans="2:4">
      <c r="B412" s="5"/>
      <c r="C412" s="5"/>
      <c r="D412" s="5"/>
    </row>
    <row r="413" spans="2:4">
      <c r="B413" s="5"/>
      <c r="C413" s="5"/>
      <c r="D413" s="5"/>
    </row>
    <row r="414" spans="2:4">
      <c r="B414" s="5"/>
      <c r="C414" s="5"/>
      <c r="D414" s="5"/>
    </row>
    <row r="415" spans="2:4">
      <c r="B415" s="5"/>
      <c r="C415" s="5"/>
      <c r="D415" s="5"/>
    </row>
    <row r="416" spans="2:4">
      <c r="B416" s="5"/>
      <c r="C416" s="5"/>
      <c r="D416" s="5"/>
    </row>
    <row r="417" spans="2:4">
      <c r="B417" s="5"/>
      <c r="C417" s="5"/>
      <c r="D417" s="5"/>
    </row>
    <row r="418" spans="2:4">
      <c r="B418" s="5"/>
      <c r="C418" s="5"/>
      <c r="D418" s="5"/>
    </row>
    <row r="419" spans="2:4">
      <c r="B419" s="5"/>
      <c r="C419" s="5"/>
      <c r="D419" s="5"/>
    </row>
    <row r="420" spans="2:4">
      <c r="B420" s="5"/>
      <c r="C420" s="5"/>
      <c r="D420" s="5"/>
    </row>
    <row r="421" spans="2:4">
      <c r="B421" s="5"/>
      <c r="C421" s="5"/>
      <c r="D421" s="5"/>
    </row>
    <row r="422" spans="2:4">
      <c r="B422" s="5"/>
      <c r="C422" s="5"/>
      <c r="D422" s="5"/>
    </row>
    <row r="423" spans="2:4">
      <c r="B423" s="5"/>
      <c r="C423" s="5"/>
      <c r="D423" s="5"/>
    </row>
    <row r="424" spans="2:4">
      <c r="B424" s="5"/>
      <c r="C424" s="5"/>
      <c r="D424" s="5"/>
    </row>
    <row r="425" spans="2:4">
      <c r="B425" s="5"/>
      <c r="C425" s="5"/>
      <c r="D425" s="5"/>
    </row>
    <row r="426" spans="2:4">
      <c r="B426" s="5"/>
      <c r="C426" s="5"/>
      <c r="D426" s="5"/>
    </row>
    <row r="427" spans="2:4">
      <c r="B427" s="5"/>
      <c r="C427" s="5"/>
      <c r="D427" s="5"/>
    </row>
    <row r="428" spans="2:4">
      <c r="B428" s="5"/>
      <c r="C428" s="5"/>
      <c r="D428" s="5"/>
    </row>
    <row r="429" spans="2:4">
      <c r="B429" s="5"/>
      <c r="C429" s="5"/>
      <c r="D429" s="5"/>
    </row>
    <row r="430" spans="2:4">
      <c r="B430" s="5"/>
      <c r="C430" s="5"/>
      <c r="D430" s="5"/>
    </row>
    <row r="431" spans="2:4">
      <c r="B431" s="5"/>
      <c r="C431" s="5"/>
      <c r="D431" s="5"/>
    </row>
    <row r="432" spans="2:4">
      <c r="B432" s="5"/>
      <c r="C432" s="5"/>
      <c r="D432" s="5"/>
    </row>
    <row r="433" spans="2:4">
      <c r="B433" s="5"/>
      <c r="C433" s="5"/>
      <c r="D433" s="5"/>
    </row>
    <row r="434" spans="2:4">
      <c r="B434" s="5"/>
      <c r="C434" s="5"/>
      <c r="D434" s="5"/>
    </row>
    <row r="435" spans="2:4">
      <c r="B435" s="5"/>
      <c r="C435" s="5"/>
      <c r="D435" s="5"/>
    </row>
    <row r="436" spans="2:4">
      <c r="B436" s="5"/>
      <c r="C436" s="5"/>
      <c r="D436" s="5"/>
    </row>
    <row r="437" spans="2:4">
      <c r="B437" s="5"/>
      <c r="C437" s="5"/>
      <c r="D437" s="5"/>
    </row>
    <row r="438" spans="2:4">
      <c r="B438" s="5"/>
      <c r="C438" s="5"/>
      <c r="D438" s="5"/>
    </row>
    <row r="439" spans="2:4">
      <c r="B439" s="5"/>
      <c r="C439" s="5"/>
      <c r="D439" s="5"/>
    </row>
    <row r="440" spans="2:4">
      <c r="B440" s="5"/>
      <c r="C440" s="5"/>
      <c r="D440" s="5"/>
    </row>
    <row r="441" spans="2:4">
      <c r="B441" s="5"/>
      <c r="C441" s="5"/>
      <c r="D441" s="5"/>
    </row>
    <row r="442" spans="2:4">
      <c r="B442" s="5"/>
      <c r="C442" s="5"/>
      <c r="D442" s="5"/>
    </row>
    <row r="443" spans="2:4">
      <c r="B443" s="5"/>
      <c r="C443" s="5"/>
      <c r="D443" s="5"/>
    </row>
    <row r="444" spans="2:4">
      <c r="B444" s="5"/>
      <c r="C444" s="5"/>
      <c r="D444" s="5"/>
    </row>
    <row r="445" spans="2:4">
      <c r="B445" s="5"/>
      <c r="C445" s="5"/>
      <c r="D445" s="5"/>
    </row>
    <row r="446" spans="2:4">
      <c r="B446" s="5"/>
      <c r="C446" s="5"/>
      <c r="D446" s="5"/>
    </row>
    <row r="447" spans="2:4">
      <c r="B447" s="5"/>
      <c r="C447" s="5"/>
      <c r="D447" s="5"/>
    </row>
    <row r="448" spans="2:4">
      <c r="B448" s="5"/>
      <c r="C448" s="5"/>
      <c r="D448" s="5"/>
    </row>
    <row r="449" spans="2:4">
      <c r="B449" s="5"/>
      <c r="C449" s="5"/>
      <c r="D449" s="5"/>
    </row>
    <row r="450" spans="2:4">
      <c r="B450" s="5"/>
      <c r="C450" s="5"/>
      <c r="D450" s="5"/>
    </row>
    <row r="451" spans="2:4">
      <c r="B451" s="5"/>
      <c r="C451" s="5"/>
      <c r="D451" s="5"/>
    </row>
    <row r="452" spans="2:4">
      <c r="B452" s="5"/>
      <c r="C452" s="5"/>
      <c r="D452" s="5"/>
    </row>
    <row r="453" spans="2:4">
      <c r="B453" s="5"/>
      <c r="C453" s="5"/>
      <c r="D453" s="5"/>
    </row>
    <row r="454" spans="2:4">
      <c r="B454" s="5"/>
      <c r="C454" s="5"/>
      <c r="D454" s="5"/>
    </row>
    <row r="455" spans="2:4">
      <c r="B455" s="5"/>
      <c r="C455" s="5"/>
      <c r="D455" s="5"/>
    </row>
    <row r="456" spans="2:4">
      <c r="B456" s="5"/>
      <c r="C456" s="5"/>
      <c r="D456" s="5"/>
    </row>
    <row r="457" spans="2:4">
      <c r="B457" s="5"/>
      <c r="C457" s="5"/>
      <c r="D457" s="5"/>
    </row>
    <row r="458" spans="2:4">
      <c r="B458" s="5"/>
      <c r="C458" s="5"/>
      <c r="D458" s="5"/>
    </row>
    <row r="459" spans="2:4">
      <c r="B459" s="5"/>
      <c r="C459" s="5"/>
      <c r="D459" s="5"/>
    </row>
    <row r="460" spans="2:4">
      <c r="B460" s="5"/>
      <c r="C460" s="5"/>
      <c r="D460" s="5"/>
    </row>
    <row r="461" spans="2:4">
      <c r="B461" s="5"/>
      <c r="C461" s="5"/>
      <c r="D461" s="5"/>
    </row>
    <row r="462" spans="2:4">
      <c r="B462" s="5"/>
      <c r="C462" s="5"/>
      <c r="D462" s="5"/>
    </row>
    <row r="463" spans="2:4">
      <c r="B463" s="5"/>
      <c r="C463" s="5"/>
      <c r="D463" s="5"/>
    </row>
    <row r="464" spans="2:4">
      <c r="B464" s="5"/>
      <c r="C464" s="5"/>
      <c r="D464" s="5"/>
    </row>
    <row r="465" spans="2:4">
      <c r="B465" s="5"/>
      <c r="C465" s="5"/>
      <c r="D465" s="5"/>
    </row>
    <row r="466" spans="2:4">
      <c r="B466" s="5"/>
      <c r="C466" s="5"/>
      <c r="D466" s="5"/>
    </row>
    <row r="467" spans="2:4">
      <c r="B467" s="5"/>
      <c r="C467" s="5"/>
      <c r="D467" s="5"/>
    </row>
    <row r="468" spans="2:4">
      <c r="B468" s="5"/>
      <c r="C468" s="5"/>
      <c r="D468" s="5"/>
    </row>
    <row r="469" spans="2:4">
      <c r="B469" s="5"/>
      <c r="C469" s="5"/>
      <c r="D469" s="5"/>
    </row>
    <row r="470" spans="2:4">
      <c r="B470" s="5"/>
      <c r="C470" s="5"/>
      <c r="D470" s="5"/>
    </row>
    <row r="471" spans="2:4">
      <c r="B471" s="5"/>
      <c r="C471" s="5"/>
      <c r="D471" s="5"/>
    </row>
    <row r="472" spans="2:4">
      <c r="B472" s="5"/>
      <c r="C472" s="5"/>
      <c r="D472" s="5"/>
    </row>
    <row r="473" spans="2:4">
      <c r="B473" s="5"/>
      <c r="C473" s="5"/>
      <c r="D473" s="5"/>
    </row>
    <row r="474" spans="2:4">
      <c r="B474" s="5"/>
      <c r="C474" s="5"/>
      <c r="D474" s="5"/>
    </row>
    <row r="475" spans="2:4">
      <c r="B475" s="5"/>
      <c r="C475" s="5"/>
      <c r="D475" s="5"/>
    </row>
    <row r="476" spans="2:4">
      <c r="B476" s="5"/>
      <c r="C476" s="5"/>
      <c r="D476" s="5"/>
    </row>
    <row r="477" spans="2:4">
      <c r="B477" s="5"/>
      <c r="C477" s="5"/>
      <c r="D477" s="5"/>
    </row>
    <row r="478" spans="2:4">
      <c r="B478" s="5"/>
      <c r="C478" s="5"/>
      <c r="D478" s="5"/>
    </row>
    <row r="479" spans="2:4">
      <c r="B479" s="5"/>
      <c r="C479" s="5"/>
      <c r="D479" s="5"/>
    </row>
    <row r="480" spans="2:4">
      <c r="B480" s="5"/>
      <c r="C480" s="5"/>
      <c r="D480" s="5"/>
    </row>
    <row r="481" spans="2:4">
      <c r="B481" s="5"/>
      <c r="C481" s="5"/>
      <c r="D481" s="5"/>
    </row>
    <row r="482" spans="2:4">
      <c r="B482" s="5"/>
      <c r="C482" s="5"/>
      <c r="D482" s="5"/>
    </row>
    <row r="483" spans="2:4">
      <c r="B483" s="5"/>
      <c r="C483" s="5"/>
      <c r="D483" s="5"/>
    </row>
    <row r="484" spans="2:4">
      <c r="B484" s="5"/>
      <c r="C484" s="5"/>
      <c r="D484" s="5"/>
    </row>
    <row r="485" spans="2:4">
      <c r="B485" s="5"/>
      <c r="C485" s="5"/>
      <c r="D485" s="5"/>
    </row>
    <row r="486" spans="2:4">
      <c r="B486" s="5"/>
      <c r="C486" s="5"/>
      <c r="D486" s="5"/>
    </row>
    <row r="487" spans="2:4">
      <c r="B487" s="5"/>
      <c r="C487" s="5"/>
      <c r="D487" s="5"/>
    </row>
    <row r="488" spans="2:4">
      <c r="B488" s="5"/>
      <c r="C488" s="5"/>
      <c r="D488" s="5"/>
    </row>
    <row r="489" spans="2:4">
      <c r="B489" s="5"/>
      <c r="C489" s="5"/>
      <c r="D489" s="5"/>
    </row>
    <row r="490" spans="2:4">
      <c r="B490" s="5"/>
      <c r="C490" s="5"/>
      <c r="D490" s="5"/>
    </row>
    <row r="491" spans="2:4">
      <c r="B491" s="5"/>
      <c r="C491" s="5"/>
      <c r="D491" s="5"/>
    </row>
    <row r="492" spans="2:4">
      <c r="B492" s="5"/>
      <c r="C492" s="5"/>
      <c r="D492" s="5"/>
    </row>
    <row r="493" spans="2:4">
      <c r="B493" s="5"/>
      <c r="C493" s="5"/>
      <c r="D493" s="5"/>
    </row>
    <row r="494" spans="2:4">
      <c r="B494" s="5"/>
      <c r="C494" s="5"/>
      <c r="D494" s="5"/>
    </row>
    <row r="495" spans="2:4">
      <c r="B495" s="5"/>
      <c r="C495" s="5"/>
      <c r="D495" s="5"/>
    </row>
    <row r="496" spans="2:4">
      <c r="B496" s="5"/>
      <c r="C496" s="5"/>
      <c r="D496" s="5"/>
    </row>
    <row r="497" spans="2:4">
      <c r="B497" s="5"/>
      <c r="C497" s="5"/>
      <c r="D497" s="5"/>
    </row>
    <row r="498" spans="2:4">
      <c r="B498" s="5"/>
      <c r="C498" s="5"/>
      <c r="D498" s="5"/>
    </row>
    <row r="499" spans="2:4">
      <c r="B499" s="5"/>
      <c r="C499" s="5"/>
      <c r="D499" s="5"/>
    </row>
    <row r="500" spans="2:4">
      <c r="B500" s="5"/>
      <c r="C500" s="5"/>
      <c r="D500" s="5"/>
    </row>
    <row r="501" spans="2:4">
      <c r="B501" s="5"/>
      <c r="C501" s="5"/>
      <c r="D501" s="5"/>
    </row>
    <row r="502" spans="2:4">
      <c r="B502" s="5"/>
      <c r="C502" s="5"/>
      <c r="D502" s="5"/>
    </row>
    <row r="503" spans="2:4">
      <c r="B503" s="5"/>
      <c r="C503" s="5"/>
      <c r="D503" s="5"/>
    </row>
    <row r="504" spans="2:4">
      <c r="B504" s="5"/>
      <c r="C504" s="5"/>
      <c r="D504" s="5"/>
    </row>
    <row r="505" spans="2:4">
      <c r="B505" s="5"/>
      <c r="C505" s="5"/>
      <c r="D505" s="5"/>
    </row>
    <row r="506" spans="2:4">
      <c r="B506" s="5"/>
      <c r="C506" s="5"/>
      <c r="D506" s="5"/>
    </row>
    <row r="507" spans="2:4">
      <c r="B507" s="5"/>
      <c r="C507" s="5"/>
      <c r="D507" s="5"/>
    </row>
    <row r="508" spans="2:4">
      <c r="B508" s="5"/>
      <c r="C508" s="5"/>
      <c r="D508" s="5"/>
    </row>
    <row r="509" spans="2:4">
      <c r="B509" s="5"/>
      <c r="C509" s="5"/>
      <c r="D509" s="5"/>
    </row>
    <row r="510" spans="2:4">
      <c r="B510" s="5"/>
      <c r="C510" s="5"/>
      <c r="D510" s="5"/>
    </row>
    <row r="511" spans="2:4">
      <c r="B511" s="5"/>
      <c r="C511" s="5"/>
      <c r="D511" s="5"/>
    </row>
    <row r="512" spans="2:4">
      <c r="B512" s="5"/>
      <c r="C512" s="5"/>
      <c r="D512" s="5"/>
    </row>
    <row r="513" spans="2:4">
      <c r="B513" s="5"/>
      <c r="C513" s="5"/>
      <c r="D513" s="5"/>
    </row>
    <row r="514" spans="2:4">
      <c r="B514" s="5"/>
      <c r="C514" s="5"/>
      <c r="D514" s="5"/>
    </row>
    <row r="515" spans="2:4">
      <c r="B515" s="5"/>
      <c r="C515" s="5"/>
      <c r="D515" s="5"/>
    </row>
    <row r="516" spans="2:4">
      <c r="B516" s="5"/>
      <c r="C516" s="5"/>
      <c r="D516" s="5"/>
    </row>
    <row r="517" spans="2:4">
      <c r="B517" s="5"/>
      <c r="C517" s="5"/>
      <c r="D517" s="5"/>
    </row>
    <row r="518" spans="2:4">
      <c r="B518" s="5"/>
      <c r="C518" s="5"/>
      <c r="D518" s="5"/>
    </row>
    <row r="519" spans="2:4">
      <c r="B519" s="5"/>
      <c r="C519" s="5"/>
      <c r="D519" s="5"/>
    </row>
    <row r="520" spans="2:4">
      <c r="B520" s="5"/>
      <c r="C520" s="5"/>
      <c r="D520" s="5"/>
    </row>
    <row r="521" spans="2:4">
      <c r="B521" s="5"/>
      <c r="C521" s="5"/>
      <c r="D521" s="5"/>
    </row>
    <row r="522" spans="2:4">
      <c r="B522" s="5"/>
      <c r="C522" s="5"/>
      <c r="D522" s="5"/>
    </row>
    <row r="523" spans="2:4">
      <c r="B523" s="5"/>
      <c r="C523" s="5"/>
      <c r="D523" s="5"/>
    </row>
    <row r="524" spans="2:4">
      <c r="B524" s="5"/>
      <c r="C524" s="5"/>
      <c r="D524" s="5"/>
    </row>
    <row r="525" spans="2:4">
      <c r="B525" s="5"/>
      <c r="C525" s="5"/>
      <c r="D525" s="5"/>
    </row>
    <row r="526" spans="2:4">
      <c r="B526" s="5"/>
      <c r="C526" s="5"/>
      <c r="D526" s="5"/>
    </row>
    <row r="527" spans="2:4">
      <c r="B527" s="5"/>
      <c r="C527" s="5"/>
      <c r="D527" s="5"/>
    </row>
    <row r="528" spans="2:4">
      <c r="B528" s="5"/>
      <c r="C528" s="5"/>
      <c r="D528" s="5"/>
    </row>
    <row r="529" spans="2:4">
      <c r="B529" s="5"/>
      <c r="C529" s="5"/>
      <c r="D529" s="5"/>
    </row>
    <row r="530" spans="2:4">
      <c r="B530" s="5"/>
      <c r="C530" s="5"/>
      <c r="D530" s="5"/>
    </row>
    <row r="531" spans="2:4">
      <c r="B531" s="5"/>
      <c r="C531" s="5"/>
      <c r="D531" s="5"/>
    </row>
    <row r="532" spans="2:4">
      <c r="B532" s="5"/>
      <c r="C532" s="5"/>
      <c r="D532" s="5"/>
    </row>
    <row r="533" spans="2:4">
      <c r="B533" s="5"/>
      <c r="C533" s="5"/>
      <c r="D533" s="5"/>
    </row>
    <row r="534" spans="2:4">
      <c r="B534" s="5"/>
      <c r="C534" s="5"/>
      <c r="D534" s="5"/>
    </row>
    <row r="535" spans="2:4">
      <c r="B535" s="5"/>
      <c r="C535" s="5"/>
      <c r="D535" s="5"/>
    </row>
    <row r="536" spans="2:4">
      <c r="B536" s="5"/>
      <c r="C536" s="5"/>
      <c r="D536" s="5"/>
    </row>
    <row r="537" spans="2:4">
      <c r="B537" s="5"/>
      <c r="C537" s="5"/>
      <c r="D537" s="5"/>
    </row>
    <row r="538" spans="2:4">
      <c r="B538" s="5"/>
      <c r="C538" s="5"/>
      <c r="D538" s="5"/>
    </row>
    <row r="539" spans="2:4">
      <c r="B539" s="5"/>
      <c r="C539" s="5"/>
      <c r="D539" s="5"/>
    </row>
    <row r="540" spans="2:4">
      <c r="B540" s="5"/>
      <c r="C540" s="5"/>
      <c r="D540" s="5"/>
    </row>
    <row r="541" spans="2:4">
      <c r="B541" s="5"/>
      <c r="C541" s="5"/>
      <c r="D541" s="5"/>
    </row>
    <row r="542" spans="2:4">
      <c r="B542" s="5"/>
      <c r="C542" s="5"/>
      <c r="D542" s="5"/>
    </row>
    <row r="543" spans="2:4">
      <c r="B543" s="5"/>
      <c r="C543" s="5"/>
      <c r="D543" s="5"/>
    </row>
    <row r="544" spans="2:4">
      <c r="B544" s="5"/>
      <c r="C544" s="5"/>
      <c r="D544" s="5"/>
    </row>
    <row r="545" spans="2:4">
      <c r="B545" s="5"/>
      <c r="C545" s="5"/>
      <c r="D545" s="5"/>
    </row>
    <row r="546" spans="2:4">
      <c r="B546" s="5"/>
      <c r="C546" s="5"/>
      <c r="D546" s="5"/>
    </row>
    <row r="547" spans="2:4">
      <c r="B547" s="5"/>
      <c r="C547" s="5"/>
      <c r="D547" s="5"/>
    </row>
    <row r="548" spans="2:4">
      <c r="B548" s="5"/>
      <c r="C548" s="5"/>
      <c r="D548" s="5"/>
    </row>
    <row r="549" spans="2:4">
      <c r="B549" s="5"/>
      <c r="C549" s="5"/>
      <c r="D549" s="5"/>
    </row>
    <row r="550" spans="2:4">
      <c r="B550" s="5"/>
      <c r="C550" s="5"/>
      <c r="D550" s="5"/>
    </row>
    <row r="551" spans="2:4">
      <c r="B551" s="5"/>
      <c r="C551" s="5"/>
      <c r="D551" s="5"/>
    </row>
    <row r="552" spans="2:4">
      <c r="B552" s="5"/>
      <c r="C552" s="5"/>
      <c r="D552" s="5"/>
    </row>
    <row r="553" spans="2:4">
      <c r="B553" s="5"/>
      <c r="C553" s="5"/>
      <c r="D553" s="5"/>
    </row>
    <row r="554" spans="2:4">
      <c r="B554" s="5"/>
      <c r="C554" s="5"/>
      <c r="D554" s="5"/>
    </row>
    <row r="555" spans="2:4">
      <c r="B555" s="5"/>
      <c r="C555" s="5"/>
      <c r="D555" s="5"/>
    </row>
    <row r="556" spans="2:4">
      <c r="B556" s="5"/>
      <c r="C556" s="5"/>
      <c r="D556" s="5"/>
    </row>
    <row r="557" spans="2:4">
      <c r="B557" s="5"/>
      <c r="C557" s="5"/>
      <c r="D557" s="5"/>
    </row>
    <row r="558" spans="2:4">
      <c r="B558" s="5"/>
      <c r="C558" s="5"/>
      <c r="D558" s="5"/>
    </row>
    <row r="559" spans="2:4">
      <c r="B559" s="5"/>
      <c r="C559" s="5"/>
      <c r="D559" s="5"/>
    </row>
    <row r="560" spans="2:4">
      <c r="B560" s="5"/>
      <c r="C560" s="5"/>
      <c r="D560" s="5"/>
    </row>
    <row r="561" spans="2:4">
      <c r="B561" s="5"/>
      <c r="C561" s="5"/>
      <c r="D561" s="5"/>
    </row>
    <row r="562" spans="2:4">
      <c r="B562" s="5"/>
      <c r="C562" s="5"/>
      <c r="D562" s="5"/>
    </row>
    <row r="563" spans="2:4">
      <c r="B563" s="5"/>
      <c r="C563" s="5"/>
      <c r="D563" s="5"/>
    </row>
    <row r="564" spans="2:4">
      <c r="B564" s="5"/>
      <c r="C564" s="5"/>
      <c r="D564" s="5"/>
    </row>
    <row r="565" spans="2:4">
      <c r="B565" s="5"/>
      <c r="C565" s="5"/>
      <c r="D565" s="5"/>
    </row>
    <row r="566" spans="2:4">
      <c r="B566" s="5"/>
      <c r="C566" s="5"/>
      <c r="D566" s="5"/>
    </row>
    <row r="567" spans="2:4">
      <c r="B567" s="5"/>
      <c r="C567" s="5"/>
      <c r="D567" s="5"/>
    </row>
    <row r="568" spans="2:4">
      <c r="B568" s="5"/>
      <c r="C568" s="5"/>
      <c r="D568" s="5"/>
    </row>
    <row r="569" spans="2:4">
      <c r="B569" s="5"/>
      <c r="C569" s="5"/>
      <c r="D569" s="5"/>
    </row>
    <row r="570" spans="2:4">
      <c r="B570" s="5"/>
      <c r="C570" s="5"/>
      <c r="D570" s="5"/>
    </row>
    <row r="571" spans="2:4">
      <c r="B571" s="5"/>
      <c r="C571" s="5"/>
      <c r="D571" s="5"/>
    </row>
    <row r="572" spans="2:4">
      <c r="B572" s="5"/>
      <c r="C572" s="5"/>
      <c r="D572" s="5"/>
    </row>
    <row r="573" spans="2:4">
      <c r="B573" s="5"/>
      <c r="C573" s="5"/>
      <c r="D573" s="5"/>
    </row>
    <row r="574" spans="2:4">
      <c r="B574" s="5"/>
      <c r="C574" s="5"/>
      <c r="D574" s="5"/>
    </row>
    <row r="575" spans="2:4">
      <c r="B575" s="5"/>
      <c r="C575" s="5"/>
      <c r="D575" s="5"/>
    </row>
    <row r="576" spans="2:4">
      <c r="B576" s="5"/>
      <c r="C576" s="5"/>
      <c r="D576" s="5"/>
    </row>
    <row r="577" spans="2:4">
      <c r="B577" s="5"/>
      <c r="C577" s="5"/>
      <c r="D577" s="5"/>
    </row>
    <row r="578" spans="2:4">
      <c r="B578" s="5"/>
      <c r="C578" s="5"/>
      <c r="D578" s="5"/>
    </row>
    <row r="579" spans="2:4">
      <c r="B579" s="5"/>
      <c r="C579" s="5"/>
      <c r="D579" s="5"/>
    </row>
    <row r="580" spans="2:4">
      <c r="B580" s="5"/>
      <c r="C580" s="5"/>
      <c r="D580" s="5"/>
    </row>
    <row r="581" spans="2:4">
      <c r="B581" s="5"/>
      <c r="C581" s="5"/>
      <c r="D581" s="5"/>
    </row>
    <row r="582" spans="2:4">
      <c r="B582" s="5"/>
      <c r="C582" s="5"/>
      <c r="D582" s="5"/>
    </row>
    <row r="583" spans="2:4">
      <c r="B583" s="5"/>
      <c r="C583" s="5"/>
      <c r="D583" s="5"/>
    </row>
    <row r="584" spans="2:4">
      <c r="B584" s="5"/>
      <c r="C584" s="5"/>
      <c r="D584" s="5"/>
    </row>
    <row r="585" spans="2:4">
      <c r="B585" s="5"/>
      <c r="C585" s="5"/>
      <c r="D585" s="5"/>
    </row>
    <row r="586" spans="2:4">
      <c r="B586" s="5"/>
      <c r="C586" s="5"/>
      <c r="D586" s="5"/>
    </row>
    <row r="587" spans="2:4">
      <c r="B587" s="5"/>
      <c r="C587" s="5"/>
      <c r="D587" s="5"/>
    </row>
    <row r="588" spans="2:4">
      <c r="B588" s="5"/>
      <c r="C588" s="5"/>
      <c r="D588" s="5"/>
    </row>
    <row r="589" spans="2:4">
      <c r="B589" s="5"/>
      <c r="C589" s="5"/>
      <c r="D589" s="5"/>
    </row>
    <row r="590" spans="2:4">
      <c r="B590" s="5"/>
      <c r="C590" s="5"/>
      <c r="D590" s="5"/>
    </row>
    <row r="591" spans="2:4">
      <c r="B591" s="5"/>
      <c r="C591" s="5"/>
      <c r="D591" s="5"/>
    </row>
    <row r="592" spans="2:4">
      <c r="B592" s="5"/>
      <c r="C592" s="5"/>
      <c r="D592" s="5"/>
    </row>
    <row r="593" spans="2:4">
      <c r="B593" s="5"/>
      <c r="C593" s="5"/>
      <c r="D593" s="5"/>
    </row>
    <row r="594" spans="2:4">
      <c r="B594" s="5"/>
      <c r="C594" s="5"/>
      <c r="D594" s="5"/>
    </row>
    <row r="595" spans="2:4">
      <c r="B595" s="5"/>
      <c r="C595" s="5"/>
      <c r="D595" s="5"/>
    </row>
    <row r="596" spans="2:4">
      <c r="B596" s="5"/>
      <c r="C596" s="5"/>
      <c r="D596" s="5"/>
    </row>
    <row r="597" spans="2:4">
      <c r="B597" s="5"/>
      <c r="C597" s="5"/>
      <c r="D597" s="5"/>
    </row>
    <row r="598" spans="2:4">
      <c r="B598" s="5"/>
      <c r="C598" s="5"/>
      <c r="D598" s="5"/>
    </row>
    <row r="599" spans="2:4">
      <c r="B599" s="5"/>
      <c r="C599" s="5"/>
      <c r="D599" s="5"/>
    </row>
    <row r="600" spans="2:4">
      <c r="B600" s="5"/>
      <c r="C600" s="5"/>
      <c r="D600" s="5"/>
    </row>
    <row r="601" spans="2:4">
      <c r="B601" s="5"/>
      <c r="C601" s="5"/>
      <c r="D601" s="5"/>
    </row>
    <row r="602" spans="2:4">
      <c r="B602" s="5"/>
      <c r="C602" s="5"/>
      <c r="D602" s="5"/>
    </row>
    <row r="603" spans="2:4">
      <c r="B603" s="5"/>
      <c r="C603" s="5"/>
      <c r="D603" s="5"/>
    </row>
    <row r="604" spans="2:4">
      <c r="B604" s="5"/>
      <c r="C604" s="5"/>
      <c r="D604" s="5"/>
    </row>
    <row r="605" spans="2:4">
      <c r="B605" s="5"/>
      <c r="C605" s="5"/>
      <c r="D605" s="5"/>
    </row>
    <row r="606" spans="2:4">
      <c r="B606" s="5"/>
      <c r="C606" s="5"/>
      <c r="D606" s="5"/>
    </row>
    <row r="607" spans="2:4">
      <c r="B607" s="5"/>
      <c r="C607" s="5"/>
      <c r="D607" s="5"/>
    </row>
    <row r="608" spans="2:4">
      <c r="B608" s="5"/>
      <c r="C608" s="5"/>
      <c r="D608" s="5"/>
    </row>
    <row r="609" spans="2:4">
      <c r="B609" s="5"/>
      <c r="C609" s="5"/>
      <c r="D609" s="5"/>
    </row>
    <row r="610" spans="2:4">
      <c r="B610" s="5"/>
      <c r="C610" s="5"/>
      <c r="D610" s="5"/>
    </row>
    <row r="611" spans="2:4">
      <c r="B611" s="5"/>
      <c r="C611" s="5"/>
      <c r="D611" s="5"/>
    </row>
    <row r="612" spans="2:4">
      <c r="B612" s="5"/>
      <c r="C612" s="5"/>
      <c r="D612" s="5"/>
    </row>
    <row r="613" spans="2:4">
      <c r="B613" s="5"/>
      <c r="C613" s="5"/>
      <c r="D613" s="5"/>
    </row>
    <row r="614" spans="2:4">
      <c r="B614" s="5"/>
      <c r="C614" s="5"/>
      <c r="D614" s="5"/>
    </row>
    <row r="615" spans="2:4">
      <c r="B615" s="5"/>
      <c r="C615" s="5"/>
      <c r="D615" s="5"/>
    </row>
    <row r="616" spans="2:4">
      <c r="B616" s="5"/>
      <c r="C616" s="5"/>
      <c r="D616" s="5"/>
    </row>
    <row r="617" spans="2:4">
      <c r="B617" s="5"/>
      <c r="C617" s="5"/>
      <c r="D617" s="5"/>
    </row>
    <row r="618" spans="2:4">
      <c r="B618" s="5"/>
      <c r="C618" s="5"/>
      <c r="D618" s="5"/>
    </row>
    <row r="619" spans="2:4">
      <c r="B619" s="5"/>
      <c r="C619" s="5"/>
      <c r="D619" s="5"/>
    </row>
    <row r="620" spans="2:4">
      <c r="B620" s="5"/>
      <c r="C620" s="5"/>
      <c r="D620" s="5"/>
    </row>
    <row r="621" spans="2:4">
      <c r="B621" s="5"/>
      <c r="C621" s="5"/>
      <c r="D621" s="5"/>
    </row>
    <row r="622" spans="2:4">
      <c r="B622" s="5"/>
      <c r="C622" s="5"/>
      <c r="D622" s="5"/>
    </row>
    <row r="623" spans="2:4">
      <c r="B623" s="5"/>
      <c r="C623" s="5"/>
      <c r="D623" s="5"/>
    </row>
    <row r="624" spans="2:4">
      <c r="B624" s="5"/>
      <c r="C624" s="5"/>
      <c r="D624" s="5"/>
    </row>
    <row r="625" spans="2:4">
      <c r="B625" s="5"/>
      <c r="C625" s="5"/>
      <c r="D625" s="5"/>
    </row>
    <row r="626" spans="2:4">
      <c r="B626" s="5"/>
      <c r="C626" s="5"/>
      <c r="D626" s="5"/>
    </row>
    <row r="627" spans="2:4">
      <c r="B627" s="5"/>
      <c r="C627" s="5"/>
      <c r="D627" s="5"/>
    </row>
    <row r="628" spans="2:4">
      <c r="B628" s="5"/>
      <c r="C628" s="5"/>
      <c r="D628" s="5"/>
    </row>
    <row r="629" spans="2:4">
      <c r="B629" s="5"/>
      <c r="C629" s="5"/>
      <c r="D629" s="5"/>
    </row>
    <row r="630" spans="2:4">
      <c r="B630" s="5"/>
      <c r="C630" s="5"/>
      <c r="D630" s="5"/>
    </row>
    <row r="631" spans="2:4">
      <c r="B631" s="5"/>
      <c r="C631" s="5"/>
      <c r="D631" s="5"/>
    </row>
    <row r="632" spans="2:4">
      <c r="B632" s="5"/>
      <c r="C632" s="5"/>
      <c r="D632" s="5"/>
    </row>
    <row r="633" spans="2:4">
      <c r="B633" s="5"/>
      <c r="C633" s="5"/>
      <c r="D633" s="5"/>
    </row>
    <row r="634" spans="2:4">
      <c r="B634" s="5"/>
      <c r="C634" s="5"/>
      <c r="D634" s="5"/>
    </row>
    <row r="635" spans="2:4">
      <c r="B635" s="5"/>
      <c r="C635" s="5"/>
      <c r="D635" s="5"/>
    </row>
    <row r="636" spans="2:4">
      <c r="B636" s="5"/>
      <c r="C636" s="5"/>
      <c r="D636" s="5"/>
    </row>
    <row r="637" spans="2:4">
      <c r="B637" s="5"/>
      <c r="C637" s="5"/>
      <c r="D637" s="5"/>
    </row>
    <row r="638" spans="2:4">
      <c r="B638" s="5"/>
      <c r="C638" s="5"/>
      <c r="D638" s="5"/>
    </row>
    <row r="639" spans="2:4">
      <c r="B639" s="5"/>
      <c r="C639" s="5"/>
      <c r="D639" s="5"/>
    </row>
    <row r="640" spans="2:4">
      <c r="B640" s="5"/>
      <c r="C640" s="5"/>
      <c r="D640" s="5"/>
    </row>
    <row r="641" spans="2:4">
      <c r="B641" s="5"/>
      <c r="C641" s="5"/>
      <c r="D641" s="5"/>
    </row>
    <row r="642" spans="2:4">
      <c r="B642" s="5"/>
      <c r="C642" s="5"/>
      <c r="D642" s="5"/>
    </row>
    <row r="643" spans="2:4">
      <c r="B643" s="5"/>
      <c r="C643" s="5"/>
      <c r="D643" s="5"/>
    </row>
    <row r="644" spans="2:4">
      <c r="B644" s="5"/>
      <c r="C644" s="5"/>
      <c r="D644" s="5"/>
    </row>
    <row r="645" spans="2:4">
      <c r="B645" s="5"/>
      <c r="C645" s="5"/>
      <c r="D645" s="5"/>
    </row>
    <row r="646" spans="2:4">
      <c r="B646" s="5"/>
      <c r="C646" s="5"/>
      <c r="D646" s="5"/>
    </row>
    <row r="647" spans="2:4">
      <c r="B647" s="5"/>
      <c r="C647" s="5"/>
      <c r="D647" s="5"/>
    </row>
    <row r="648" spans="2:4">
      <c r="B648" s="5"/>
      <c r="C648" s="5"/>
      <c r="D648" s="5"/>
    </row>
    <row r="649" spans="2:4">
      <c r="B649" s="5"/>
      <c r="C649" s="5"/>
      <c r="D649" s="5"/>
    </row>
    <row r="650" spans="2:4">
      <c r="B650" s="5"/>
      <c r="C650" s="5"/>
      <c r="D650" s="5"/>
    </row>
    <row r="651" spans="2:4">
      <c r="B651" s="5"/>
      <c r="C651" s="5"/>
      <c r="D651" s="5"/>
    </row>
    <row r="652" spans="2:4">
      <c r="B652" s="5"/>
      <c r="C652" s="5"/>
      <c r="D652" s="5"/>
    </row>
    <row r="653" spans="2:4">
      <c r="B653" s="5"/>
      <c r="C653" s="5"/>
      <c r="D653" s="5"/>
    </row>
    <row r="654" spans="2:4">
      <c r="B654" s="5"/>
      <c r="C654" s="5"/>
      <c r="D654" s="5"/>
    </row>
    <row r="655" spans="2:4">
      <c r="B655" s="5"/>
      <c r="C655" s="5"/>
      <c r="D655" s="5"/>
    </row>
    <row r="656" spans="2:4">
      <c r="B656" s="5"/>
      <c r="C656" s="5"/>
      <c r="D656" s="5"/>
    </row>
    <row r="657" spans="2:4">
      <c r="B657" s="5"/>
      <c r="C657" s="5"/>
      <c r="D657" s="5"/>
    </row>
    <row r="658" spans="2:4">
      <c r="B658" s="5"/>
      <c r="C658" s="5"/>
      <c r="D658" s="5"/>
    </row>
    <row r="659" spans="2:4">
      <c r="B659" s="5"/>
      <c r="C659" s="5"/>
      <c r="D659" s="5"/>
    </row>
    <row r="660" spans="2:4">
      <c r="B660" s="5"/>
      <c r="C660" s="5"/>
      <c r="D660" s="5"/>
    </row>
    <row r="661" spans="2:4">
      <c r="B661" s="5"/>
      <c r="C661" s="5"/>
      <c r="D661" s="5"/>
    </row>
    <row r="662" spans="2:4">
      <c r="B662" s="5"/>
      <c r="C662" s="5"/>
      <c r="D662" s="5"/>
    </row>
    <row r="663" spans="2:4">
      <c r="B663" s="5"/>
      <c r="C663" s="5"/>
      <c r="D663" s="5"/>
    </row>
    <row r="664" spans="2:4">
      <c r="B664" s="5"/>
      <c r="C664" s="5"/>
      <c r="D664" s="5"/>
    </row>
    <row r="665" spans="2:4">
      <c r="B665" s="5"/>
      <c r="C665" s="5"/>
      <c r="D665" s="5"/>
    </row>
    <row r="666" spans="2:4">
      <c r="B666" s="5"/>
      <c r="C666" s="5"/>
      <c r="D666" s="5"/>
    </row>
    <row r="667" spans="2:4">
      <c r="B667" s="5"/>
      <c r="C667" s="5"/>
      <c r="D667" s="5"/>
    </row>
    <row r="668" spans="2:4">
      <c r="B668" s="5"/>
      <c r="C668" s="5"/>
      <c r="D668" s="5"/>
    </row>
    <row r="669" spans="2:4">
      <c r="B669" s="5"/>
      <c r="C669" s="5"/>
      <c r="D669" s="5"/>
    </row>
    <row r="670" spans="2:4">
      <c r="B670" s="5"/>
      <c r="C670" s="5"/>
      <c r="D670" s="5"/>
    </row>
    <row r="671" spans="2:4">
      <c r="B671" s="5"/>
      <c r="C671" s="5"/>
      <c r="D671" s="5"/>
    </row>
    <row r="672" spans="2:4">
      <c r="B672" s="5"/>
      <c r="C672" s="5"/>
      <c r="D672" s="5"/>
    </row>
    <row r="673" spans="2:4">
      <c r="B673" s="5"/>
      <c r="C673" s="5"/>
      <c r="D673" s="5"/>
    </row>
    <row r="674" spans="2:4">
      <c r="B674" s="5"/>
      <c r="C674" s="5"/>
      <c r="D674" s="5"/>
    </row>
    <row r="675" spans="2:4">
      <c r="B675" s="5"/>
      <c r="C675" s="5"/>
      <c r="D675" s="5"/>
    </row>
    <row r="676" spans="2:4">
      <c r="B676" s="5"/>
      <c r="C676" s="5"/>
      <c r="D676" s="5"/>
    </row>
    <row r="677" spans="2:4">
      <c r="B677" s="5"/>
      <c r="C677" s="5"/>
      <c r="D677" s="5"/>
    </row>
    <row r="678" spans="2:4">
      <c r="B678" s="5"/>
      <c r="C678" s="5"/>
      <c r="D678" s="5"/>
    </row>
    <row r="679" spans="2:4">
      <c r="B679" s="5"/>
      <c r="C679" s="5"/>
      <c r="D679" s="5"/>
    </row>
    <row r="680" spans="2:4">
      <c r="B680" s="5"/>
      <c r="C680" s="5"/>
      <c r="D680" s="5"/>
    </row>
    <row r="681" spans="2:4">
      <c r="B681" s="5"/>
      <c r="C681" s="5"/>
      <c r="D681" s="5"/>
    </row>
    <row r="682" spans="2:4">
      <c r="B682" s="5"/>
      <c r="C682" s="5"/>
      <c r="D682" s="5"/>
    </row>
    <row r="683" spans="2:4">
      <c r="B683" s="5"/>
      <c r="C683" s="5"/>
      <c r="D683" s="5"/>
    </row>
    <row r="684" spans="2:4">
      <c r="B684" s="5"/>
      <c r="C684" s="5"/>
      <c r="D684" s="5"/>
    </row>
    <row r="685" spans="2:4">
      <c r="B685" s="5"/>
      <c r="C685" s="5"/>
      <c r="D685" s="5"/>
    </row>
    <row r="686" spans="2:4">
      <c r="B686" s="5"/>
      <c r="C686" s="5"/>
      <c r="D686" s="5"/>
    </row>
    <row r="687" spans="2:4">
      <c r="B687" s="5"/>
      <c r="C687" s="5"/>
      <c r="D687" s="5"/>
    </row>
    <row r="688" spans="2:4">
      <c r="B688" s="5"/>
      <c r="C688" s="5"/>
      <c r="D688" s="5"/>
    </row>
    <row r="689" spans="2:4">
      <c r="B689" s="5"/>
      <c r="C689" s="5"/>
      <c r="D689" s="5"/>
    </row>
    <row r="690" spans="2:4">
      <c r="B690" s="5"/>
      <c r="C690" s="5"/>
      <c r="D690" s="5"/>
    </row>
    <row r="691" spans="2:4">
      <c r="B691" s="5"/>
      <c r="C691" s="5"/>
      <c r="D691" s="5"/>
    </row>
    <row r="692" spans="2:4">
      <c r="B692" s="5"/>
      <c r="C692" s="5"/>
      <c r="D692" s="5"/>
    </row>
    <row r="693" spans="2:4">
      <c r="B693" s="5"/>
      <c r="C693" s="5"/>
      <c r="D693" s="5"/>
    </row>
    <row r="694" spans="2:4">
      <c r="B694" s="5"/>
      <c r="C694" s="5"/>
      <c r="D694" s="5"/>
    </row>
    <row r="695" spans="2:4">
      <c r="B695" s="5"/>
      <c r="C695" s="5"/>
      <c r="D695" s="5"/>
    </row>
    <row r="696" spans="2:4">
      <c r="B696" s="5"/>
      <c r="C696" s="5"/>
      <c r="D696" s="5"/>
    </row>
    <row r="697" spans="2:4">
      <c r="B697" s="5"/>
      <c r="C697" s="5"/>
      <c r="D697" s="5"/>
    </row>
    <row r="698" spans="2:4">
      <c r="B698" s="5"/>
      <c r="C698" s="5"/>
      <c r="D698" s="5"/>
    </row>
    <row r="699" spans="2:4">
      <c r="B699" s="5"/>
      <c r="C699" s="5"/>
      <c r="D699" s="5"/>
    </row>
    <row r="700" spans="2:4">
      <c r="B700" s="5"/>
      <c r="C700" s="5"/>
      <c r="D700" s="5"/>
    </row>
    <row r="701" spans="2:4">
      <c r="B701" s="5"/>
      <c r="C701" s="5"/>
      <c r="D701" s="5"/>
    </row>
    <row r="702" spans="2:4">
      <c r="B702" s="5"/>
      <c r="C702" s="5"/>
      <c r="D702" s="5"/>
    </row>
    <row r="703" spans="2:4">
      <c r="B703" s="5"/>
      <c r="C703" s="5"/>
      <c r="D703" s="5"/>
    </row>
    <row r="704" spans="2:4">
      <c r="B704" s="5"/>
      <c r="C704" s="5"/>
      <c r="D704" s="5"/>
    </row>
    <row r="705" spans="2:4">
      <c r="B705" s="5"/>
      <c r="C705" s="5"/>
      <c r="D705" s="5"/>
    </row>
    <row r="706" spans="2:4">
      <c r="B706" s="5"/>
      <c r="C706" s="5"/>
      <c r="D706" s="5"/>
    </row>
    <row r="707" spans="2:4">
      <c r="B707" s="5"/>
      <c r="C707" s="5"/>
      <c r="D707" s="5"/>
    </row>
    <row r="708" spans="2:4">
      <c r="B708" s="5"/>
      <c r="C708" s="5"/>
      <c r="D708" s="5"/>
    </row>
    <row r="709" spans="2:4">
      <c r="B709" s="5"/>
      <c r="C709" s="5"/>
      <c r="D709" s="5"/>
    </row>
    <row r="710" spans="2:4">
      <c r="B710" s="5"/>
      <c r="C710" s="5"/>
      <c r="D710" s="5"/>
    </row>
    <row r="711" spans="2:4">
      <c r="B711" s="5"/>
      <c r="C711" s="5"/>
      <c r="D711" s="5"/>
    </row>
    <row r="712" spans="2:4">
      <c r="B712" s="5"/>
      <c r="C712" s="5"/>
      <c r="D712" s="5"/>
    </row>
    <row r="713" spans="2:4">
      <c r="B713" s="5"/>
      <c r="C713" s="5"/>
      <c r="D713" s="5"/>
    </row>
    <row r="714" spans="2:4">
      <c r="B714" s="5"/>
      <c r="C714" s="5"/>
      <c r="D714" s="5"/>
    </row>
    <row r="715" spans="2:4">
      <c r="B715" s="5"/>
      <c r="C715" s="5"/>
      <c r="D715" s="5"/>
    </row>
    <row r="716" spans="2:4">
      <c r="B716" s="5"/>
      <c r="C716" s="5"/>
      <c r="D716" s="5"/>
    </row>
    <row r="717" spans="2:4">
      <c r="B717" s="5"/>
      <c r="C717" s="5"/>
      <c r="D717" s="5"/>
    </row>
    <row r="718" spans="2:4">
      <c r="B718" s="5"/>
      <c r="C718" s="5"/>
      <c r="D718" s="5"/>
    </row>
    <row r="719" spans="2:4">
      <c r="B719" s="5"/>
      <c r="C719" s="5"/>
      <c r="D719" s="5"/>
    </row>
    <row r="720" spans="2:4">
      <c r="B720" s="5"/>
      <c r="C720" s="5"/>
      <c r="D720" s="5"/>
    </row>
    <row r="721" spans="2:4">
      <c r="B721" s="5"/>
      <c r="C721" s="5"/>
      <c r="D721" s="5"/>
    </row>
    <row r="722" spans="2:4">
      <c r="B722" s="5"/>
      <c r="C722" s="5"/>
      <c r="D722" s="5"/>
    </row>
    <row r="723" spans="2:4">
      <c r="B723" s="5"/>
      <c r="C723" s="5"/>
      <c r="D723" s="5"/>
    </row>
    <row r="724" spans="2:4">
      <c r="B724" s="5"/>
      <c r="C724" s="5"/>
      <c r="D724" s="5"/>
    </row>
    <row r="725" spans="2:4">
      <c r="B725" s="5"/>
      <c r="C725" s="5"/>
      <c r="D725" s="5"/>
    </row>
    <row r="726" spans="2:4">
      <c r="B726" s="5"/>
      <c r="C726" s="5"/>
      <c r="D726" s="5"/>
    </row>
    <row r="727" spans="2:4">
      <c r="B727" s="5"/>
      <c r="C727" s="5"/>
      <c r="D727" s="5"/>
    </row>
    <row r="728" spans="2:4">
      <c r="B728" s="5"/>
      <c r="C728" s="5"/>
      <c r="D728" s="5"/>
    </row>
    <row r="729" spans="2:4">
      <c r="B729" s="5"/>
      <c r="C729" s="5"/>
      <c r="D729" s="5"/>
    </row>
    <row r="730" spans="2:4">
      <c r="B730" s="5"/>
      <c r="C730" s="5"/>
      <c r="D730" s="5"/>
    </row>
    <row r="731" spans="2:4">
      <c r="B731" s="5"/>
      <c r="C731" s="5"/>
      <c r="D731" s="5"/>
    </row>
    <row r="732" spans="2:4">
      <c r="B732" s="5"/>
      <c r="C732" s="5"/>
      <c r="D732" s="5"/>
    </row>
    <row r="733" spans="2:4">
      <c r="B733" s="5"/>
      <c r="C733" s="5"/>
      <c r="D733" s="5"/>
    </row>
    <row r="734" spans="2:4">
      <c r="B734" s="5"/>
      <c r="C734" s="5"/>
      <c r="D734" s="5"/>
    </row>
    <row r="735" spans="2:4">
      <c r="B735" s="5"/>
      <c r="C735" s="5"/>
      <c r="D735" s="5"/>
    </row>
    <row r="736" spans="2:4">
      <c r="B736" s="5"/>
      <c r="C736" s="5"/>
      <c r="D736" s="5"/>
    </row>
    <row r="737" spans="2:4">
      <c r="B737" s="5"/>
      <c r="C737" s="5"/>
      <c r="D737" s="5"/>
    </row>
    <row r="738" spans="2:4">
      <c r="B738" s="5"/>
      <c r="C738" s="5"/>
      <c r="D738" s="5"/>
    </row>
    <row r="739" spans="2:4">
      <c r="B739" s="5"/>
      <c r="C739" s="5"/>
      <c r="D739" s="5"/>
    </row>
    <row r="740" spans="2:4">
      <c r="B740" s="5"/>
      <c r="C740" s="5"/>
      <c r="D740" s="5"/>
    </row>
    <row r="741" spans="2:4">
      <c r="B741" s="5"/>
      <c r="C741" s="5"/>
      <c r="D741" s="5"/>
    </row>
    <row r="742" spans="2:4">
      <c r="B742" s="5"/>
      <c r="C742" s="5"/>
      <c r="D742" s="5"/>
    </row>
    <row r="743" spans="2:4">
      <c r="B743" s="5"/>
      <c r="C743" s="5"/>
      <c r="D743" s="5"/>
    </row>
    <row r="744" spans="2:4">
      <c r="B744" s="5"/>
      <c r="C744" s="5"/>
      <c r="D744" s="5"/>
    </row>
    <row r="745" spans="2:4">
      <c r="B745" s="5"/>
      <c r="C745" s="5"/>
      <c r="D745" s="5"/>
    </row>
    <row r="746" spans="2:4">
      <c r="B746" s="5"/>
      <c r="C746" s="5"/>
      <c r="D746" s="5"/>
    </row>
    <row r="747" spans="2:4">
      <c r="B747" s="5"/>
      <c r="C747" s="5"/>
      <c r="D747" s="5"/>
    </row>
    <row r="748" spans="2:4">
      <c r="B748" s="5"/>
      <c r="C748" s="5"/>
      <c r="D748" s="5"/>
    </row>
    <row r="749" spans="2:4">
      <c r="B749" s="5"/>
      <c r="C749" s="5"/>
      <c r="D749" s="5"/>
    </row>
    <row r="750" spans="2:4">
      <c r="B750" s="5"/>
      <c r="C750" s="5"/>
      <c r="D750" s="5"/>
    </row>
    <row r="751" spans="2:4">
      <c r="B751" s="5"/>
      <c r="C751" s="5"/>
      <c r="D751" s="5"/>
    </row>
    <row r="752" spans="2:4">
      <c r="B752" s="5"/>
      <c r="C752" s="5"/>
      <c r="D752" s="5"/>
    </row>
    <row r="753" spans="2:4">
      <c r="B753" s="5"/>
      <c r="C753" s="5"/>
      <c r="D753" s="5"/>
    </row>
    <row r="754" spans="2:4">
      <c r="B754" s="5"/>
      <c r="C754" s="5"/>
      <c r="D754" s="5"/>
    </row>
    <row r="755" spans="2:4">
      <c r="B755" s="5"/>
      <c r="C755" s="5"/>
      <c r="D755" s="5"/>
    </row>
    <row r="756" spans="2:4">
      <c r="B756" s="5"/>
      <c r="C756" s="5"/>
      <c r="D756" s="5"/>
    </row>
    <row r="757" spans="2:4">
      <c r="B757" s="5"/>
      <c r="C757" s="5"/>
      <c r="D757" s="5"/>
    </row>
    <row r="758" spans="2:4">
      <c r="B758" s="5"/>
      <c r="C758" s="5"/>
      <c r="D758" s="5"/>
    </row>
    <row r="759" spans="2:4">
      <c r="B759" s="5"/>
      <c r="C759" s="5"/>
      <c r="D759" s="5"/>
    </row>
    <row r="760" spans="2:4">
      <c r="B760" s="5"/>
      <c r="C760" s="5"/>
      <c r="D760" s="5"/>
    </row>
    <row r="761" spans="2:4">
      <c r="B761" s="5"/>
      <c r="C761" s="5"/>
      <c r="D761" s="5"/>
    </row>
    <row r="762" spans="2:4">
      <c r="B762" s="5"/>
      <c r="C762" s="5"/>
      <c r="D762" s="5"/>
    </row>
    <row r="763" spans="2:4">
      <c r="B763" s="5"/>
      <c r="C763" s="5"/>
      <c r="D763" s="5"/>
    </row>
    <row r="764" spans="2:4">
      <c r="B764" s="5"/>
      <c r="C764" s="5"/>
      <c r="D764" s="5"/>
    </row>
    <row r="765" spans="2:4">
      <c r="B765" s="5"/>
      <c r="C765" s="5"/>
      <c r="D765" s="5"/>
    </row>
    <row r="766" spans="2:4">
      <c r="B766" s="5"/>
      <c r="C766" s="5"/>
      <c r="D766" s="5"/>
    </row>
    <row r="767" spans="2:4">
      <c r="B767" s="5"/>
      <c r="C767" s="5"/>
      <c r="D767" s="5"/>
    </row>
    <row r="768" spans="2:4">
      <c r="B768" s="5"/>
      <c r="C768" s="5"/>
      <c r="D768" s="5"/>
    </row>
    <row r="769" spans="2:4">
      <c r="B769" s="5"/>
      <c r="C769" s="5"/>
      <c r="D769" s="5"/>
    </row>
    <row r="770" spans="2:4">
      <c r="B770" s="5"/>
      <c r="C770" s="5"/>
      <c r="D770" s="5"/>
    </row>
    <row r="771" spans="2:4">
      <c r="B771" s="5"/>
      <c r="C771" s="5"/>
      <c r="D771" s="5"/>
    </row>
    <row r="772" spans="2:4">
      <c r="B772" s="5"/>
      <c r="C772" s="5"/>
      <c r="D772" s="5"/>
    </row>
    <row r="773" spans="2:4">
      <c r="B773" s="5"/>
      <c r="C773" s="5"/>
      <c r="D773" s="5"/>
    </row>
    <row r="774" spans="2:4">
      <c r="B774" s="5"/>
      <c r="C774" s="5"/>
      <c r="D774" s="5"/>
    </row>
    <row r="775" spans="2:4">
      <c r="B775" s="5"/>
      <c r="C775" s="5"/>
      <c r="D775" s="5"/>
    </row>
    <row r="776" spans="2:4">
      <c r="B776" s="5"/>
      <c r="C776" s="5"/>
      <c r="D776" s="5"/>
    </row>
    <row r="777" spans="2:4">
      <c r="B777" s="5"/>
      <c r="C777" s="5"/>
      <c r="D777" s="5"/>
    </row>
    <row r="778" spans="2:4">
      <c r="B778" s="5"/>
      <c r="C778" s="5"/>
      <c r="D778" s="5"/>
    </row>
    <row r="779" spans="2:4">
      <c r="B779" s="5"/>
      <c r="C779" s="5"/>
      <c r="D779" s="5"/>
    </row>
    <row r="780" spans="2:4">
      <c r="B780" s="5"/>
      <c r="C780" s="5"/>
      <c r="D780" s="5"/>
    </row>
    <row r="781" spans="2:4">
      <c r="B781" s="5"/>
      <c r="C781" s="5"/>
      <c r="D781" s="5"/>
    </row>
    <row r="782" spans="2:4">
      <c r="B782" s="5"/>
      <c r="C782" s="5"/>
      <c r="D782" s="5"/>
    </row>
    <row r="783" spans="2:4">
      <c r="B783" s="5"/>
      <c r="C783" s="5"/>
      <c r="D783" s="5"/>
    </row>
    <row r="784" spans="2:4">
      <c r="B784" s="5"/>
      <c r="C784" s="5"/>
      <c r="D784" s="5"/>
    </row>
    <row r="785" spans="2:4">
      <c r="B785" s="5"/>
      <c r="C785" s="5"/>
      <c r="D785" s="5"/>
    </row>
    <row r="786" spans="2:4">
      <c r="B786" s="5"/>
      <c r="C786" s="5"/>
      <c r="D786" s="5"/>
    </row>
    <row r="787" spans="2:4">
      <c r="B787" s="5"/>
      <c r="C787" s="5"/>
      <c r="D787" s="5"/>
    </row>
    <row r="788" spans="2:4">
      <c r="B788" s="5"/>
      <c r="C788" s="5"/>
      <c r="D788" s="5"/>
    </row>
    <row r="789" spans="2:4">
      <c r="B789" s="5"/>
      <c r="C789" s="5"/>
      <c r="D789" s="5"/>
    </row>
    <row r="790" spans="2:4">
      <c r="B790" s="5"/>
      <c r="C790" s="5"/>
      <c r="D790" s="5"/>
    </row>
    <row r="791" spans="2:4">
      <c r="B791" s="5"/>
      <c r="C791" s="5"/>
      <c r="D791" s="5"/>
    </row>
    <row r="792" spans="2:4">
      <c r="B792" s="5"/>
      <c r="C792" s="5"/>
      <c r="D792" s="5"/>
    </row>
    <row r="793" spans="2:4">
      <c r="B793" s="5"/>
      <c r="C793" s="5"/>
      <c r="D793" s="5"/>
    </row>
    <row r="794" spans="2:4">
      <c r="B794" s="5"/>
      <c r="C794" s="5"/>
      <c r="D794" s="5"/>
    </row>
    <row r="795" spans="2:4">
      <c r="B795" s="5"/>
      <c r="C795" s="5"/>
      <c r="D795" s="5"/>
    </row>
    <row r="796" spans="2:4">
      <c r="B796" s="5"/>
      <c r="C796" s="5"/>
      <c r="D796" s="5"/>
    </row>
    <row r="797" spans="2:4">
      <c r="B797" s="5"/>
      <c r="C797" s="5"/>
      <c r="D797" s="5"/>
    </row>
    <row r="798" spans="2:4">
      <c r="B798" s="5"/>
      <c r="C798" s="5"/>
      <c r="D798" s="5"/>
    </row>
    <row r="799" spans="2:4">
      <c r="B799" s="5"/>
      <c r="C799" s="5"/>
      <c r="D799" s="5"/>
    </row>
    <row r="800" spans="2:4">
      <c r="B800" s="5"/>
      <c r="C800" s="5"/>
      <c r="D800" s="5"/>
    </row>
    <row r="801" spans="2:4">
      <c r="B801" s="5"/>
      <c r="C801" s="5"/>
      <c r="D801" s="5"/>
    </row>
    <row r="802" spans="2:4">
      <c r="B802" s="5"/>
      <c r="C802" s="5"/>
      <c r="D802" s="5"/>
    </row>
    <row r="803" spans="2:4">
      <c r="B803" s="5"/>
      <c r="C803" s="5"/>
      <c r="D803" s="5"/>
    </row>
    <row r="804" spans="2:4">
      <c r="B804" s="5"/>
      <c r="C804" s="5"/>
      <c r="D804" s="5"/>
    </row>
    <row r="805" spans="2:4">
      <c r="B805" s="5"/>
      <c r="C805" s="5"/>
      <c r="D805" s="5"/>
    </row>
    <row r="806" spans="2:4">
      <c r="B806" s="5"/>
      <c r="C806" s="5"/>
      <c r="D806" s="5"/>
    </row>
    <row r="807" spans="2:4">
      <c r="B807" s="5"/>
      <c r="C807" s="5"/>
      <c r="D807" s="5"/>
    </row>
    <row r="808" spans="2:4">
      <c r="B808" s="5"/>
      <c r="C808" s="5"/>
      <c r="D808" s="5"/>
    </row>
    <row r="809" spans="2:4">
      <c r="B809" s="5"/>
      <c r="C809" s="5"/>
      <c r="D809" s="5"/>
    </row>
    <row r="810" spans="2:4">
      <c r="B810" s="5"/>
      <c r="C810" s="5"/>
      <c r="D810" s="5"/>
    </row>
    <row r="811" spans="2:4">
      <c r="B811" s="5"/>
      <c r="C811" s="5"/>
      <c r="D811" s="5"/>
    </row>
    <row r="812" spans="2:4">
      <c r="B812" s="5"/>
      <c r="C812" s="5"/>
      <c r="D812" s="5"/>
    </row>
    <row r="813" spans="2:4">
      <c r="B813" s="5"/>
      <c r="C813" s="5"/>
      <c r="D813" s="5"/>
    </row>
    <row r="814" spans="2:4">
      <c r="B814" s="5"/>
      <c r="C814" s="5"/>
      <c r="D814" s="5"/>
    </row>
  </sheetData>
  <mergeCells count="21">
    <mergeCell ref="A42:D42"/>
    <mergeCell ref="A49:D49"/>
    <mergeCell ref="A53:D53"/>
    <mergeCell ref="A57:D57"/>
    <mergeCell ref="A61:D61"/>
    <mergeCell ref="A67:D67"/>
    <mergeCell ref="A38:D38"/>
    <mergeCell ref="A10:D10"/>
    <mergeCell ref="A1:D1"/>
    <mergeCell ref="A4:B5"/>
    <mergeCell ref="C4:D4"/>
    <mergeCell ref="A3:D3"/>
    <mergeCell ref="A6:D6"/>
    <mergeCell ref="A32:D32"/>
    <mergeCell ref="A36:D36"/>
    <mergeCell ref="A14:D14"/>
    <mergeCell ref="A16:D16"/>
    <mergeCell ref="A20:D20"/>
    <mergeCell ref="A24:D24"/>
    <mergeCell ref="A28:D28"/>
    <mergeCell ref="A63:D63"/>
  </mergeCells>
  <pageMargins left="0.7" right="0.7" top="0.75" bottom="0.75" header="0.3" footer="0.3"/>
  <pageSetup paperSize="9" orientation="landscape" r:id="rId1"/>
  <headerFooter differentFirst="1">
    <firstHeader xml:space="preserve">&amp;R&amp;G
</first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view="pageBreakPreview" zoomScale="60" zoomScaleNormal="55" workbookViewId="0">
      <pane ySplit="4" topLeftCell="A95" activePane="bottomLeft" state="frozen"/>
      <selection pane="bottomLeft" activeCell="I97" sqref="I97"/>
    </sheetView>
  </sheetViews>
  <sheetFormatPr defaultColWidth="8.7109375" defaultRowHeight="15"/>
  <cols>
    <col min="1" max="1" width="14.7109375" style="175" customWidth="1"/>
    <col min="2" max="2" width="14.140625" style="175" customWidth="1"/>
    <col min="3" max="3" width="16.5703125" style="175" customWidth="1"/>
    <col min="4" max="7" width="15.5703125" style="175" customWidth="1"/>
    <col min="8" max="8" width="11.140625" style="175" customWidth="1"/>
    <col min="9" max="9" width="15.42578125" style="175" customWidth="1"/>
    <col min="10" max="10" width="14.7109375" style="175" customWidth="1"/>
    <col min="11" max="16384" width="8.7109375" style="175"/>
  </cols>
  <sheetData>
    <row r="1" spans="1:10" ht="15.75">
      <c r="A1" s="688" t="s">
        <v>129</v>
      </c>
      <c r="B1" s="688"/>
      <c r="C1" s="688"/>
      <c r="D1" s="688"/>
      <c r="E1" s="688"/>
      <c r="F1" s="688"/>
      <c r="G1" s="688"/>
      <c r="H1" s="688"/>
      <c r="I1" s="688"/>
      <c r="J1" s="688"/>
    </row>
    <row r="2" spans="1:10" ht="15.75">
      <c r="A2" s="470"/>
      <c r="B2" s="471"/>
    </row>
    <row r="3" spans="1:10" ht="15.75" customHeight="1">
      <c r="A3" s="741" t="s">
        <v>496</v>
      </c>
      <c r="B3" s="742"/>
      <c r="C3" s="742"/>
      <c r="D3" s="742"/>
      <c r="E3" s="742"/>
      <c r="F3" s="742"/>
      <c r="G3" s="742"/>
      <c r="H3" s="742"/>
      <c r="I3" s="742"/>
      <c r="J3" s="742"/>
    </row>
    <row r="4" spans="1:10" ht="118.5" customHeight="1">
      <c r="A4" s="740" t="s">
        <v>130</v>
      </c>
      <c r="B4" s="740"/>
      <c r="C4" s="14" t="s">
        <v>132</v>
      </c>
      <c r="D4" s="14" t="s">
        <v>133</v>
      </c>
      <c r="E4" s="14" t="s">
        <v>134</v>
      </c>
      <c r="F4" s="14" t="s">
        <v>135</v>
      </c>
      <c r="G4" s="14" t="s">
        <v>136</v>
      </c>
      <c r="H4" s="14" t="s">
        <v>137</v>
      </c>
      <c r="I4" s="14" t="s">
        <v>138</v>
      </c>
      <c r="J4" s="14" t="s">
        <v>32</v>
      </c>
    </row>
    <row r="5" spans="1:10" ht="15.75" customHeight="1">
      <c r="A5" s="631" t="s">
        <v>153</v>
      </c>
      <c r="B5" s="632"/>
      <c r="C5" s="632"/>
      <c r="D5" s="632"/>
      <c r="E5" s="632"/>
      <c r="F5" s="632"/>
      <c r="G5" s="632"/>
      <c r="H5" s="632"/>
      <c r="I5" s="632"/>
      <c r="J5" s="633"/>
    </row>
    <row r="6" spans="1:10" ht="111" customHeight="1">
      <c r="A6" s="110" t="s">
        <v>24</v>
      </c>
      <c r="B6" s="110">
        <v>1</v>
      </c>
      <c r="C6" s="110"/>
      <c r="D6" s="168">
        <v>71</v>
      </c>
      <c r="E6" s="168">
        <v>21</v>
      </c>
      <c r="F6" s="168">
        <v>46</v>
      </c>
      <c r="G6" s="168">
        <v>4700</v>
      </c>
      <c r="H6" s="168">
        <v>40</v>
      </c>
      <c r="I6" s="168">
        <v>61</v>
      </c>
      <c r="J6" s="168">
        <v>15100</v>
      </c>
    </row>
    <row r="7" spans="1:10" ht="31.5">
      <c r="A7" s="110" t="s">
        <v>86</v>
      </c>
      <c r="B7" s="110"/>
      <c r="C7" s="168"/>
      <c r="D7" s="168"/>
      <c r="E7" s="168"/>
      <c r="F7" s="168"/>
      <c r="G7" s="168"/>
      <c r="H7" s="168"/>
      <c r="I7" s="168"/>
      <c r="J7" s="168"/>
    </row>
    <row r="8" spans="1:10" ht="15.75">
      <c r="A8" s="110" t="s">
        <v>131</v>
      </c>
      <c r="B8" s="110"/>
      <c r="C8" s="168"/>
      <c r="D8" s="168"/>
      <c r="E8" s="168"/>
      <c r="F8" s="168"/>
      <c r="G8" s="168"/>
      <c r="H8" s="168"/>
      <c r="I8" s="168"/>
      <c r="J8" s="168"/>
    </row>
    <row r="9" spans="1:10" ht="47.25">
      <c r="A9" s="110" t="s">
        <v>13</v>
      </c>
      <c r="B9" s="110">
        <v>1</v>
      </c>
      <c r="C9" s="110" t="s">
        <v>174</v>
      </c>
      <c r="D9" s="168">
        <v>71</v>
      </c>
      <c r="E9" s="168">
        <v>21</v>
      </c>
      <c r="F9" s="168">
        <v>46</v>
      </c>
      <c r="G9" s="168">
        <v>4700</v>
      </c>
      <c r="H9" s="168">
        <v>40</v>
      </c>
      <c r="I9" s="168">
        <v>61</v>
      </c>
      <c r="J9" s="168">
        <v>15100</v>
      </c>
    </row>
    <row r="10" spans="1:10" ht="15.75">
      <c r="A10" s="110" t="s">
        <v>14</v>
      </c>
      <c r="B10" s="110"/>
      <c r="C10" s="110"/>
      <c r="D10" s="110"/>
      <c r="E10" s="110"/>
      <c r="F10" s="168"/>
      <c r="G10" s="168"/>
      <c r="H10" s="168"/>
      <c r="I10" s="168"/>
      <c r="J10" s="168"/>
    </row>
    <row r="11" spans="1:10" ht="15.75">
      <c r="A11" s="631" t="s">
        <v>186</v>
      </c>
      <c r="B11" s="632"/>
      <c r="C11" s="632"/>
      <c r="D11" s="632"/>
      <c r="E11" s="632"/>
      <c r="F11" s="632"/>
      <c r="G11" s="632"/>
      <c r="H11" s="632"/>
      <c r="I11" s="632"/>
      <c r="J11" s="633"/>
    </row>
    <row r="12" spans="1:10" ht="15.75">
      <c r="A12" s="110" t="s">
        <v>24</v>
      </c>
      <c r="B12" s="110">
        <v>2</v>
      </c>
      <c r="C12" s="110"/>
      <c r="D12" s="168"/>
      <c r="E12" s="168"/>
      <c r="F12" s="168"/>
      <c r="G12" s="168"/>
      <c r="H12" s="168"/>
      <c r="I12" s="168"/>
      <c r="J12" s="168"/>
    </row>
    <row r="13" spans="1:10" ht="31.5">
      <c r="A13" s="110" t="s">
        <v>86</v>
      </c>
      <c r="B13" s="110">
        <v>1</v>
      </c>
      <c r="C13" s="472"/>
      <c r="D13" s="472"/>
      <c r="E13" s="472"/>
      <c r="F13" s="472"/>
      <c r="G13" s="472"/>
      <c r="H13" s="472"/>
      <c r="I13" s="472"/>
      <c r="J13" s="472"/>
    </row>
    <row r="14" spans="1:10" ht="15.75">
      <c r="A14" s="110" t="s">
        <v>131</v>
      </c>
      <c r="B14" s="110"/>
      <c r="C14" s="168"/>
      <c r="D14" s="168"/>
      <c r="E14" s="168"/>
      <c r="F14" s="168"/>
      <c r="G14" s="168"/>
      <c r="H14" s="168"/>
      <c r="I14" s="168"/>
      <c r="J14" s="168"/>
    </row>
    <row r="15" spans="1:10" ht="78.75">
      <c r="A15" s="110" t="s">
        <v>13</v>
      </c>
      <c r="B15" s="110">
        <v>1</v>
      </c>
      <c r="C15" s="110" t="s">
        <v>279</v>
      </c>
      <c r="D15" s="168">
        <v>21</v>
      </c>
      <c r="E15" s="168">
        <v>24</v>
      </c>
      <c r="F15" s="168">
        <v>47</v>
      </c>
      <c r="G15" s="168" t="s">
        <v>924</v>
      </c>
      <c r="H15" s="168">
        <v>15</v>
      </c>
      <c r="I15" s="168">
        <v>20</v>
      </c>
      <c r="J15" s="168">
        <v>1000</v>
      </c>
    </row>
    <row r="16" spans="1:10" ht="15.75">
      <c r="A16" s="110" t="s">
        <v>14</v>
      </c>
      <c r="B16" s="110"/>
      <c r="C16" s="110"/>
      <c r="D16" s="110"/>
      <c r="E16" s="110"/>
      <c r="F16" s="168"/>
      <c r="G16" s="168"/>
      <c r="H16" s="168"/>
      <c r="I16" s="168"/>
      <c r="J16" s="168"/>
    </row>
    <row r="17" spans="1:10" ht="15.75">
      <c r="A17" s="631" t="s">
        <v>283</v>
      </c>
      <c r="B17" s="632"/>
      <c r="C17" s="632"/>
      <c r="D17" s="632"/>
      <c r="E17" s="632"/>
      <c r="F17" s="632"/>
      <c r="G17" s="632"/>
      <c r="H17" s="632"/>
      <c r="I17" s="632"/>
      <c r="J17" s="633"/>
    </row>
    <row r="18" spans="1:10" ht="15.75">
      <c r="A18" s="110" t="s">
        <v>24</v>
      </c>
      <c r="B18" s="119">
        <v>0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</row>
    <row r="19" spans="1:10" ht="15.75">
      <c r="A19" s="631" t="s">
        <v>333</v>
      </c>
      <c r="B19" s="632"/>
      <c r="C19" s="632"/>
      <c r="D19" s="632"/>
      <c r="E19" s="632"/>
      <c r="F19" s="632"/>
      <c r="G19" s="632"/>
      <c r="H19" s="632"/>
      <c r="I19" s="632"/>
      <c r="J19" s="633"/>
    </row>
    <row r="20" spans="1:10" ht="31.5">
      <c r="A20" s="464" t="s">
        <v>24</v>
      </c>
      <c r="B20" s="464">
        <f>SUM(B22:B25)</f>
        <v>4</v>
      </c>
      <c r="C20" s="464"/>
      <c r="D20" s="301">
        <f>SUM(D22:D25)</f>
        <v>69</v>
      </c>
      <c r="E20" s="301">
        <f t="shared" ref="E20:J20" si="0">SUM(E22:E25)</f>
        <v>18</v>
      </c>
      <c r="F20" s="301">
        <f t="shared" si="0"/>
        <v>12</v>
      </c>
      <c r="G20" s="301"/>
      <c r="H20" s="301">
        <f t="shared" si="0"/>
        <v>29</v>
      </c>
      <c r="I20" s="301">
        <f t="shared" si="0"/>
        <v>374</v>
      </c>
      <c r="J20" s="301">
        <f t="shared" si="0"/>
        <v>19826</v>
      </c>
    </row>
    <row r="21" spans="1:10" ht="31.5">
      <c r="A21" s="110" t="s">
        <v>86</v>
      </c>
      <c r="B21" s="110">
        <v>0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</row>
    <row r="22" spans="1:10" ht="63">
      <c r="A22" s="110" t="s">
        <v>131</v>
      </c>
      <c r="B22" s="110">
        <v>1</v>
      </c>
      <c r="C22" s="110" t="s">
        <v>389</v>
      </c>
      <c r="D22" s="168">
        <v>46</v>
      </c>
      <c r="E22" s="168">
        <v>16</v>
      </c>
      <c r="F22" s="168">
        <v>7</v>
      </c>
      <c r="G22" s="473">
        <v>4057</v>
      </c>
      <c r="H22" s="168">
        <v>22</v>
      </c>
      <c r="I22" s="168">
        <v>316</v>
      </c>
      <c r="J22" s="474">
        <v>16946</v>
      </c>
    </row>
    <row r="23" spans="1:10" ht="126">
      <c r="A23" s="110" t="s">
        <v>13</v>
      </c>
      <c r="B23" s="110">
        <v>1</v>
      </c>
      <c r="C23" s="110" t="s">
        <v>390</v>
      </c>
      <c r="D23" s="168">
        <v>22</v>
      </c>
      <c r="E23" s="168">
        <v>2</v>
      </c>
      <c r="F23" s="168">
        <v>4</v>
      </c>
      <c r="G23" s="168" t="s">
        <v>925</v>
      </c>
      <c r="H23" s="168">
        <v>5</v>
      </c>
      <c r="I23" s="168">
        <v>40</v>
      </c>
      <c r="J23" s="475">
        <v>2500</v>
      </c>
    </row>
    <row r="24" spans="1:10" ht="47.25">
      <c r="A24" s="110" t="s">
        <v>391</v>
      </c>
      <c r="B24" s="110">
        <v>1</v>
      </c>
      <c r="C24" s="110" t="s">
        <v>392</v>
      </c>
      <c r="D24" s="116">
        <v>1</v>
      </c>
      <c r="E24" s="110">
        <v>0</v>
      </c>
      <c r="F24" s="168">
        <v>1</v>
      </c>
      <c r="G24" s="168">
        <v>22</v>
      </c>
      <c r="H24" s="168">
        <v>1</v>
      </c>
      <c r="I24" s="475">
        <v>10</v>
      </c>
      <c r="J24" s="168">
        <v>200</v>
      </c>
    </row>
    <row r="25" spans="1:10" ht="47.25">
      <c r="A25" s="110" t="s">
        <v>393</v>
      </c>
      <c r="B25" s="110">
        <v>1</v>
      </c>
      <c r="C25" s="110" t="s">
        <v>394</v>
      </c>
      <c r="D25" s="116">
        <v>0</v>
      </c>
      <c r="E25" s="110">
        <v>0</v>
      </c>
      <c r="F25" s="168">
        <v>0</v>
      </c>
      <c r="G25" s="168" t="s">
        <v>926</v>
      </c>
      <c r="H25" s="168">
        <v>1</v>
      </c>
      <c r="I25" s="475">
        <v>8</v>
      </c>
      <c r="J25" s="168">
        <v>180</v>
      </c>
    </row>
    <row r="26" spans="1:10" ht="15.75">
      <c r="A26" s="631" t="s">
        <v>399</v>
      </c>
      <c r="B26" s="632"/>
      <c r="C26" s="632"/>
      <c r="D26" s="632"/>
      <c r="E26" s="632"/>
      <c r="F26" s="632"/>
      <c r="G26" s="632"/>
      <c r="H26" s="632"/>
      <c r="I26" s="632"/>
      <c r="J26" s="633"/>
    </row>
    <row r="27" spans="1:10" ht="15.75">
      <c r="A27" s="110" t="s">
        <v>24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</row>
    <row r="28" spans="1:10" ht="15.75" customHeight="1">
      <c r="A28" s="631" t="s">
        <v>409</v>
      </c>
      <c r="B28" s="632"/>
      <c r="C28" s="632"/>
      <c r="D28" s="632"/>
      <c r="E28" s="632"/>
      <c r="F28" s="632"/>
      <c r="G28" s="632"/>
      <c r="H28" s="632"/>
      <c r="I28" s="632"/>
      <c r="J28" s="633"/>
    </row>
    <row r="29" spans="1:10" ht="15.75">
      <c r="A29" s="110" t="s">
        <v>24</v>
      </c>
      <c r="B29" s="110">
        <v>1</v>
      </c>
      <c r="C29" s="110"/>
      <c r="D29" s="168"/>
      <c r="E29" s="168"/>
      <c r="F29" s="168"/>
      <c r="G29" s="168"/>
      <c r="H29" s="168"/>
      <c r="I29" s="168"/>
      <c r="J29" s="168"/>
    </row>
    <row r="30" spans="1:10" ht="31.5">
      <c r="A30" s="110" t="s">
        <v>86</v>
      </c>
      <c r="B30" s="110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</row>
    <row r="31" spans="1:10" ht="31.5">
      <c r="A31" s="110" t="s">
        <v>131</v>
      </c>
      <c r="B31" s="110">
        <v>1</v>
      </c>
      <c r="C31" s="110" t="s">
        <v>419</v>
      </c>
      <c r="D31" s="168">
        <v>47</v>
      </c>
      <c r="E31" s="168">
        <v>22</v>
      </c>
      <c r="F31" s="168">
        <v>3</v>
      </c>
      <c r="G31" s="168" t="s">
        <v>927</v>
      </c>
      <c r="H31" s="168">
        <v>41</v>
      </c>
      <c r="I31" s="168">
        <v>27</v>
      </c>
      <c r="J31" s="168">
        <v>1000</v>
      </c>
    </row>
    <row r="32" spans="1:10" ht="15.75">
      <c r="A32" s="110" t="s">
        <v>13</v>
      </c>
      <c r="B32" s="464">
        <v>0</v>
      </c>
      <c r="C32" s="168">
        <v>0</v>
      </c>
      <c r="D32" s="168">
        <v>0</v>
      </c>
      <c r="E32" s="168">
        <v>0</v>
      </c>
      <c r="F32" s="168">
        <v>0</v>
      </c>
      <c r="G32" s="168">
        <v>0</v>
      </c>
      <c r="H32" s="168">
        <v>0</v>
      </c>
      <c r="I32" s="168">
        <v>0</v>
      </c>
      <c r="J32" s="168">
        <v>0</v>
      </c>
    </row>
    <row r="33" spans="1:10" ht="15.75">
      <c r="A33" s="110" t="s">
        <v>14</v>
      </c>
      <c r="B33" s="464">
        <v>0</v>
      </c>
      <c r="C33" s="110">
        <v>0</v>
      </c>
      <c r="D33" s="110">
        <v>0</v>
      </c>
      <c r="E33" s="110">
        <v>0</v>
      </c>
      <c r="F33" s="168">
        <v>0</v>
      </c>
      <c r="G33" s="168">
        <v>0</v>
      </c>
      <c r="H33" s="168">
        <v>0</v>
      </c>
      <c r="I33" s="168">
        <v>0</v>
      </c>
      <c r="J33" s="168">
        <v>0</v>
      </c>
    </row>
    <row r="34" spans="1:10" ht="15.75">
      <c r="A34" s="631" t="s">
        <v>421</v>
      </c>
      <c r="B34" s="632"/>
      <c r="C34" s="632"/>
      <c r="D34" s="632"/>
      <c r="E34" s="632"/>
      <c r="F34" s="632"/>
      <c r="G34" s="632"/>
      <c r="H34" s="632"/>
      <c r="I34" s="632"/>
      <c r="J34" s="633"/>
    </row>
    <row r="35" spans="1:10" ht="78.75">
      <c r="A35" s="110" t="s">
        <v>24</v>
      </c>
      <c r="B35" s="110">
        <v>1</v>
      </c>
      <c r="C35" s="110" t="s">
        <v>478</v>
      </c>
      <c r="D35" s="168">
        <v>34</v>
      </c>
      <c r="E35" s="168">
        <v>17</v>
      </c>
      <c r="F35" s="168">
        <v>6</v>
      </c>
      <c r="G35" s="168">
        <v>280</v>
      </c>
      <c r="H35" s="168">
        <v>34</v>
      </c>
      <c r="I35" s="168">
        <v>363</v>
      </c>
      <c r="J35" s="168">
        <v>8960</v>
      </c>
    </row>
    <row r="36" spans="1:10" ht="31.5">
      <c r="A36" s="110" t="s">
        <v>86</v>
      </c>
      <c r="B36" s="110"/>
      <c r="C36" s="168"/>
      <c r="D36" s="168"/>
      <c r="E36" s="168"/>
      <c r="F36" s="168"/>
      <c r="G36" s="168"/>
      <c r="H36" s="168"/>
      <c r="I36" s="168"/>
      <c r="J36" s="168"/>
    </row>
    <row r="37" spans="1:10" ht="15.75">
      <c r="A37" s="110" t="s">
        <v>131</v>
      </c>
      <c r="B37" s="110">
        <v>1</v>
      </c>
      <c r="C37" s="168"/>
      <c r="D37" s="168">
        <v>34</v>
      </c>
      <c r="E37" s="168">
        <v>17</v>
      </c>
      <c r="F37" s="168">
        <v>6</v>
      </c>
      <c r="G37" s="168">
        <v>280</v>
      </c>
      <c r="H37" s="168">
        <v>34</v>
      </c>
      <c r="I37" s="168">
        <v>363</v>
      </c>
      <c r="J37" s="168">
        <v>8960</v>
      </c>
    </row>
    <row r="38" spans="1:10" ht="15.75">
      <c r="A38" s="110" t="s">
        <v>13</v>
      </c>
      <c r="B38" s="110"/>
      <c r="C38" s="168"/>
      <c r="D38" s="168"/>
      <c r="E38" s="168"/>
      <c r="F38" s="168"/>
      <c r="G38" s="168"/>
      <c r="H38" s="168"/>
      <c r="I38" s="168"/>
      <c r="J38" s="168"/>
    </row>
    <row r="39" spans="1:10" ht="15.75">
      <c r="A39" s="110" t="s">
        <v>14</v>
      </c>
      <c r="B39" s="110"/>
      <c r="C39" s="110"/>
      <c r="D39" s="110"/>
      <c r="E39" s="110"/>
      <c r="F39" s="168"/>
      <c r="G39" s="168"/>
      <c r="H39" s="168"/>
      <c r="I39" s="168"/>
      <c r="J39" s="168"/>
    </row>
    <row r="40" spans="1:10" ht="15.75" customHeight="1">
      <c r="A40" s="631" t="s">
        <v>480</v>
      </c>
      <c r="B40" s="632"/>
      <c r="C40" s="632"/>
      <c r="D40" s="632"/>
      <c r="E40" s="632"/>
      <c r="F40" s="632"/>
      <c r="G40" s="632"/>
      <c r="H40" s="632"/>
      <c r="I40" s="632"/>
      <c r="J40" s="633"/>
    </row>
    <row r="41" spans="1:10" ht="15.75">
      <c r="A41" s="110" t="s">
        <v>24</v>
      </c>
      <c r="B41" s="110">
        <v>3</v>
      </c>
      <c r="C41" s="110"/>
      <c r="D41" s="168">
        <v>79</v>
      </c>
      <c r="E41" s="168">
        <v>30</v>
      </c>
      <c r="F41" s="168">
        <v>29</v>
      </c>
      <c r="G41" s="168" t="s">
        <v>928</v>
      </c>
      <c r="H41" s="168">
        <v>82</v>
      </c>
      <c r="I41" s="168">
        <v>417</v>
      </c>
      <c r="J41" s="168">
        <v>20507</v>
      </c>
    </row>
    <row r="42" spans="1:10" ht="31.5">
      <c r="A42" s="110" t="s">
        <v>86</v>
      </c>
      <c r="B42" s="110"/>
      <c r="C42" s="168"/>
      <c r="D42" s="168"/>
      <c r="E42" s="168"/>
      <c r="F42" s="168"/>
      <c r="G42" s="168"/>
      <c r="H42" s="168"/>
      <c r="I42" s="168"/>
      <c r="J42" s="168"/>
    </row>
    <row r="43" spans="1:10" ht="15.75">
      <c r="A43" s="110" t="s">
        <v>131</v>
      </c>
      <c r="B43" s="110">
        <v>1</v>
      </c>
      <c r="C43" s="168" t="s">
        <v>493</v>
      </c>
      <c r="D43" s="168">
        <v>55</v>
      </c>
      <c r="E43" s="168">
        <v>16</v>
      </c>
      <c r="F43" s="168">
        <v>16</v>
      </c>
      <c r="G43" s="168" t="s">
        <v>929</v>
      </c>
      <c r="H43" s="168">
        <v>78</v>
      </c>
      <c r="I43" s="168">
        <v>356</v>
      </c>
      <c r="J43" s="168">
        <v>14423</v>
      </c>
    </row>
    <row r="44" spans="1:10" ht="15.75">
      <c r="A44" s="110" t="s">
        <v>13</v>
      </c>
      <c r="B44" s="110">
        <v>0</v>
      </c>
      <c r="C44" s="168">
        <v>0</v>
      </c>
      <c r="D44" s="168">
        <v>0</v>
      </c>
      <c r="E44" s="168">
        <v>0</v>
      </c>
      <c r="F44" s="168">
        <v>0</v>
      </c>
      <c r="G44" s="168">
        <v>0</v>
      </c>
      <c r="H44" s="168">
        <v>0</v>
      </c>
      <c r="I44" s="168">
        <v>0</v>
      </c>
      <c r="J44" s="168">
        <v>0</v>
      </c>
    </row>
    <row r="45" spans="1:10" ht="63">
      <c r="A45" s="110" t="s">
        <v>14</v>
      </c>
      <c r="B45" s="154">
        <v>1</v>
      </c>
      <c r="C45" s="476" t="s">
        <v>494</v>
      </c>
      <c r="D45" s="110">
        <v>8</v>
      </c>
      <c r="E45" s="110">
        <v>6</v>
      </c>
      <c r="F45" s="168">
        <v>5</v>
      </c>
      <c r="G45" s="168" t="s">
        <v>930</v>
      </c>
      <c r="H45" s="168">
        <v>4</v>
      </c>
      <c r="I45" s="168">
        <v>50</v>
      </c>
      <c r="J45" s="168">
        <v>5807</v>
      </c>
    </row>
    <row r="46" spans="1:10" ht="15.75">
      <c r="A46" s="209"/>
      <c r="B46" s="477">
        <v>1</v>
      </c>
      <c r="C46" s="478" t="s">
        <v>495</v>
      </c>
      <c r="D46" s="235">
        <v>9</v>
      </c>
      <c r="E46" s="235">
        <v>8</v>
      </c>
      <c r="F46" s="168">
        <v>8</v>
      </c>
      <c r="G46" s="168" t="s">
        <v>931</v>
      </c>
      <c r="H46" s="168">
        <v>0</v>
      </c>
      <c r="I46" s="168">
        <v>11</v>
      </c>
      <c r="J46" s="168">
        <v>277</v>
      </c>
    </row>
    <row r="47" spans="1:10" ht="15.75">
      <c r="A47" s="631" t="s">
        <v>498</v>
      </c>
      <c r="B47" s="632"/>
      <c r="C47" s="632"/>
      <c r="D47" s="632"/>
      <c r="E47" s="632"/>
      <c r="F47" s="632"/>
      <c r="G47" s="632"/>
      <c r="H47" s="632"/>
      <c r="I47" s="632"/>
      <c r="J47" s="633"/>
    </row>
    <row r="48" spans="1:10" ht="15.75">
      <c r="A48" s="110" t="s">
        <v>24</v>
      </c>
      <c r="B48" s="110">
        <v>1</v>
      </c>
      <c r="C48" s="110"/>
      <c r="D48" s="168">
        <v>57</v>
      </c>
      <c r="E48" s="168">
        <v>2</v>
      </c>
      <c r="F48" s="168">
        <v>32</v>
      </c>
      <c r="G48" s="168" t="s">
        <v>932</v>
      </c>
      <c r="H48" s="168">
        <v>55</v>
      </c>
      <c r="I48" s="168">
        <v>0</v>
      </c>
      <c r="J48" s="168">
        <v>0</v>
      </c>
    </row>
    <row r="49" spans="1:10" ht="31.5">
      <c r="A49" s="110" t="s">
        <v>86</v>
      </c>
      <c r="B49" s="110"/>
      <c r="C49" s="168"/>
      <c r="D49" s="168"/>
      <c r="E49" s="168"/>
      <c r="F49" s="168"/>
      <c r="G49" s="168"/>
      <c r="H49" s="168"/>
      <c r="I49" s="168"/>
      <c r="J49" s="168"/>
    </row>
    <row r="50" spans="1:10" ht="15.75">
      <c r="A50" s="110" t="s">
        <v>131</v>
      </c>
      <c r="B50" s="110">
        <v>1</v>
      </c>
      <c r="C50" s="168" t="s">
        <v>513</v>
      </c>
      <c r="D50" s="168">
        <v>57</v>
      </c>
      <c r="E50" s="168">
        <v>2</v>
      </c>
      <c r="F50" s="168">
        <v>32</v>
      </c>
      <c r="G50" s="168" t="s">
        <v>932</v>
      </c>
      <c r="H50" s="168">
        <v>55</v>
      </c>
      <c r="I50" s="168">
        <v>0</v>
      </c>
      <c r="J50" s="168">
        <v>0</v>
      </c>
    </row>
    <row r="51" spans="1:10" ht="15.75">
      <c r="A51" s="110" t="s">
        <v>13</v>
      </c>
      <c r="B51" s="110"/>
      <c r="C51" s="168"/>
      <c r="D51" s="168"/>
      <c r="E51" s="168"/>
      <c r="F51" s="168"/>
      <c r="G51" s="168"/>
      <c r="H51" s="168"/>
      <c r="I51" s="168"/>
      <c r="J51" s="168"/>
    </row>
    <row r="52" spans="1:10" ht="15.75">
      <c r="A52" s="110" t="s">
        <v>14</v>
      </c>
      <c r="B52" s="110"/>
      <c r="C52" s="110"/>
      <c r="D52" s="110"/>
      <c r="E52" s="110"/>
      <c r="F52" s="168"/>
      <c r="G52" s="168"/>
      <c r="H52" s="168"/>
      <c r="I52" s="168"/>
      <c r="J52" s="168"/>
    </row>
    <row r="53" spans="1:10" ht="15" customHeight="1">
      <c r="A53" s="739" t="s">
        <v>515</v>
      </c>
      <c r="B53" s="635"/>
      <c r="C53" s="636"/>
      <c r="D53" s="636"/>
      <c r="E53" s="636"/>
      <c r="F53" s="636"/>
      <c r="G53" s="636"/>
      <c r="H53" s="636"/>
      <c r="I53" s="636"/>
      <c r="J53" s="637"/>
    </row>
    <row r="54" spans="1:10" ht="40.5">
      <c r="A54" s="271" t="s">
        <v>24</v>
      </c>
      <c r="B54" s="270">
        <f t="shared" ref="B54:J54" si="1">SUM(B56:B59)</f>
        <v>4</v>
      </c>
      <c r="C54" s="270">
        <f t="shared" si="1"/>
        <v>0</v>
      </c>
      <c r="D54" s="270">
        <f t="shared" si="1"/>
        <v>148</v>
      </c>
      <c r="E54" s="270">
        <f t="shared" si="1"/>
        <v>43</v>
      </c>
      <c r="F54" s="270">
        <f t="shared" si="1"/>
        <v>43</v>
      </c>
      <c r="G54" s="469">
        <f t="shared" si="1"/>
        <v>15006.3</v>
      </c>
      <c r="H54" s="270">
        <f t="shared" si="1"/>
        <v>312</v>
      </c>
      <c r="I54" s="270">
        <f t="shared" si="1"/>
        <v>194</v>
      </c>
      <c r="J54" s="270">
        <f t="shared" si="1"/>
        <v>43827</v>
      </c>
    </row>
    <row r="55" spans="1:10" ht="40.5">
      <c r="A55" s="271" t="s">
        <v>86</v>
      </c>
      <c r="B55" s="272"/>
      <c r="C55" s="273"/>
      <c r="D55" s="273"/>
      <c r="E55" s="273"/>
      <c r="F55" s="273"/>
      <c r="G55" s="273"/>
      <c r="H55" s="273"/>
      <c r="I55" s="273"/>
      <c r="J55" s="273"/>
    </row>
    <row r="56" spans="1:10" ht="141.75">
      <c r="A56" s="271" t="s">
        <v>131</v>
      </c>
      <c r="B56" s="270">
        <v>1</v>
      </c>
      <c r="C56" s="274" t="s">
        <v>542</v>
      </c>
      <c r="D56" s="270">
        <v>70</v>
      </c>
      <c r="E56" s="270">
        <v>23</v>
      </c>
      <c r="F56" s="270">
        <v>27</v>
      </c>
      <c r="G56" s="469">
        <v>7276.6</v>
      </c>
      <c r="H56" s="270">
        <v>275</v>
      </c>
      <c r="I56" s="243">
        <v>105</v>
      </c>
      <c r="J56" s="243">
        <v>32346</v>
      </c>
    </row>
    <row r="57" spans="1:10" ht="182.25">
      <c r="A57" s="271" t="s">
        <v>13</v>
      </c>
      <c r="B57" s="270">
        <v>3</v>
      </c>
      <c r="C57" s="274" t="s">
        <v>543</v>
      </c>
      <c r="D57" s="270">
        <v>38</v>
      </c>
      <c r="E57" s="270">
        <v>5</v>
      </c>
      <c r="F57" s="270">
        <v>13</v>
      </c>
      <c r="G57" s="469">
        <v>4965.3999999999996</v>
      </c>
      <c r="H57" s="270">
        <v>6</v>
      </c>
      <c r="I57" s="270">
        <v>5</v>
      </c>
      <c r="J57" s="270">
        <v>40</v>
      </c>
    </row>
    <row r="58" spans="1:10" ht="141.75">
      <c r="A58" s="272"/>
      <c r="B58" s="272"/>
      <c r="C58" s="274" t="s">
        <v>544</v>
      </c>
      <c r="D58" s="270">
        <v>28</v>
      </c>
      <c r="E58" s="270">
        <v>7</v>
      </c>
      <c r="F58" s="270">
        <v>0</v>
      </c>
      <c r="G58" s="469">
        <v>426.3</v>
      </c>
      <c r="H58" s="270">
        <v>29</v>
      </c>
      <c r="I58" s="270">
        <v>72</v>
      </c>
      <c r="J58" s="270">
        <v>11241</v>
      </c>
    </row>
    <row r="59" spans="1:10" ht="20.25">
      <c r="A59" s="271" t="s">
        <v>14</v>
      </c>
      <c r="B59" s="272"/>
      <c r="C59" s="275" t="s">
        <v>545</v>
      </c>
      <c r="D59" s="270">
        <v>12</v>
      </c>
      <c r="E59" s="270">
        <v>8</v>
      </c>
      <c r="F59" s="276">
        <v>3</v>
      </c>
      <c r="G59" s="479">
        <v>2338</v>
      </c>
      <c r="H59" s="276">
        <v>2</v>
      </c>
      <c r="I59" s="276">
        <v>12</v>
      </c>
      <c r="J59" s="276">
        <v>200</v>
      </c>
    </row>
    <row r="60" spans="1:10" ht="15.75" customHeight="1">
      <c r="A60" s="631" t="s">
        <v>552</v>
      </c>
      <c r="B60" s="738"/>
      <c r="C60" s="738"/>
      <c r="D60" s="738"/>
      <c r="E60" s="738"/>
      <c r="F60" s="738"/>
      <c r="G60" s="738"/>
      <c r="H60" s="738"/>
      <c r="I60" s="738"/>
      <c r="J60" s="633"/>
    </row>
    <row r="61" spans="1:10" ht="15.75">
      <c r="A61" s="110" t="s">
        <v>24</v>
      </c>
      <c r="B61" s="464">
        <v>0</v>
      </c>
      <c r="C61" s="464">
        <v>0</v>
      </c>
      <c r="D61" s="464">
        <v>0</v>
      </c>
      <c r="E61" s="464">
        <v>0</v>
      </c>
      <c r="F61" s="464">
        <v>0</v>
      </c>
      <c r="G61" s="464">
        <v>0</v>
      </c>
      <c r="H61" s="464">
        <v>0</v>
      </c>
      <c r="I61" s="464">
        <v>0</v>
      </c>
      <c r="J61" s="464">
        <v>0</v>
      </c>
    </row>
    <row r="62" spans="1:10" ht="15.75">
      <c r="A62" s="631" t="s">
        <v>623</v>
      </c>
      <c r="B62" s="738"/>
      <c r="C62" s="738"/>
      <c r="D62" s="738"/>
      <c r="E62" s="738"/>
      <c r="F62" s="738"/>
      <c r="G62" s="738"/>
      <c r="H62" s="738"/>
      <c r="I62" s="738"/>
      <c r="J62" s="633"/>
    </row>
    <row r="63" spans="1:10" ht="15.75">
      <c r="A63" s="110" t="s">
        <v>24</v>
      </c>
      <c r="B63" s="110">
        <v>1</v>
      </c>
      <c r="C63" s="321"/>
      <c r="D63" s="317">
        <v>31</v>
      </c>
      <c r="E63" s="317">
        <v>20</v>
      </c>
      <c r="F63" s="317">
        <v>13</v>
      </c>
      <c r="G63" s="322">
        <v>633.4</v>
      </c>
      <c r="H63" s="317">
        <v>43</v>
      </c>
      <c r="I63" s="168">
        <v>162</v>
      </c>
      <c r="J63" s="168">
        <v>3661</v>
      </c>
    </row>
    <row r="64" spans="1:10" ht="31.5">
      <c r="A64" s="110" t="s">
        <v>86</v>
      </c>
      <c r="B64" s="110"/>
      <c r="C64" s="321"/>
      <c r="D64" s="321"/>
      <c r="E64" s="321"/>
      <c r="F64" s="321"/>
      <c r="G64" s="321"/>
      <c r="H64" s="321"/>
      <c r="I64" s="168"/>
      <c r="J64" s="168"/>
    </row>
    <row r="65" spans="1:10" ht="60">
      <c r="A65" s="110" t="s">
        <v>131</v>
      </c>
      <c r="B65" s="110">
        <v>1</v>
      </c>
      <c r="C65" s="323" t="s">
        <v>632</v>
      </c>
      <c r="D65" s="317">
        <v>31</v>
      </c>
      <c r="E65" s="317">
        <v>20</v>
      </c>
      <c r="F65" s="317">
        <v>13</v>
      </c>
      <c r="G65" s="322">
        <v>633.4</v>
      </c>
      <c r="H65" s="317">
        <v>43</v>
      </c>
      <c r="I65" s="168">
        <v>162</v>
      </c>
      <c r="J65" s="168">
        <v>3661</v>
      </c>
    </row>
    <row r="66" spans="1:10" ht="15.75">
      <c r="A66" s="110" t="s">
        <v>13</v>
      </c>
      <c r="B66" s="110"/>
      <c r="C66" s="321"/>
      <c r="D66" s="321"/>
      <c r="E66" s="321"/>
      <c r="F66" s="321"/>
      <c r="G66" s="321"/>
      <c r="H66" s="321"/>
      <c r="I66" s="168"/>
      <c r="J66" s="168"/>
    </row>
    <row r="67" spans="1:10" ht="15.75">
      <c r="A67" s="110" t="s">
        <v>14</v>
      </c>
      <c r="B67" s="110"/>
      <c r="C67" s="110"/>
      <c r="D67" s="110"/>
      <c r="E67" s="110"/>
      <c r="F67" s="168"/>
      <c r="G67" s="168"/>
      <c r="H67" s="168"/>
      <c r="I67" s="168"/>
      <c r="J67" s="168"/>
    </row>
    <row r="68" spans="1:10" ht="15.75" customHeight="1">
      <c r="A68" s="631" t="s">
        <v>642</v>
      </c>
      <c r="B68" s="738"/>
      <c r="C68" s="738"/>
      <c r="D68" s="738"/>
      <c r="E68" s="738"/>
      <c r="F68" s="738"/>
      <c r="G68" s="738"/>
      <c r="H68" s="738"/>
      <c r="I68" s="738"/>
      <c r="J68" s="633"/>
    </row>
    <row r="69" spans="1:10" ht="15.75">
      <c r="A69" s="110" t="s">
        <v>24</v>
      </c>
      <c r="B69" s="110">
        <f>B70+B71+B72+B73</f>
        <v>1</v>
      </c>
      <c r="C69" s="110"/>
      <c r="D69" s="168">
        <f>D70+D71+D72+D73</f>
        <v>32</v>
      </c>
      <c r="E69" s="168">
        <f>E70+E71+E72+E73</f>
        <v>13</v>
      </c>
      <c r="F69" s="168">
        <f>F70+F71+F72+F73</f>
        <v>29</v>
      </c>
      <c r="G69" s="168"/>
      <c r="H69" s="168">
        <f>+H70+H71+H72+H73</f>
        <v>13</v>
      </c>
      <c r="I69" s="168">
        <f>I70+I71+I72+I73</f>
        <v>79</v>
      </c>
      <c r="J69" s="168">
        <f>J70+J71+J72+J73</f>
        <v>730</v>
      </c>
    </row>
    <row r="70" spans="1:10" ht="31.5">
      <c r="A70" s="110" t="s">
        <v>86</v>
      </c>
      <c r="B70" s="110">
        <v>0</v>
      </c>
      <c r="C70" s="168">
        <v>0</v>
      </c>
      <c r="D70" s="168">
        <v>0</v>
      </c>
      <c r="E70" s="168">
        <v>0</v>
      </c>
      <c r="F70" s="168">
        <v>0</v>
      </c>
      <c r="G70" s="168">
        <v>0</v>
      </c>
      <c r="H70" s="168">
        <v>0</v>
      </c>
      <c r="I70" s="168">
        <v>0</v>
      </c>
      <c r="J70" s="168">
        <v>0</v>
      </c>
    </row>
    <row r="71" spans="1:10" ht="15.75">
      <c r="A71" s="110" t="s">
        <v>131</v>
      </c>
      <c r="B71" s="110">
        <v>0</v>
      </c>
      <c r="C71" s="168">
        <v>0</v>
      </c>
      <c r="D71" s="168">
        <v>0</v>
      </c>
      <c r="E71" s="168">
        <v>0</v>
      </c>
      <c r="F71" s="168">
        <v>0</v>
      </c>
      <c r="G71" s="168">
        <v>0</v>
      </c>
      <c r="H71" s="168">
        <v>0</v>
      </c>
      <c r="I71" s="168">
        <v>0</v>
      </c>
      <c r="J71" s="168">
        <v>0</v>
      </c>
    </row>
    <row r="72" spans="1:10" ht="141.75">
      <c r="A72" s="110" t="s">
        <v>13</v>
      </c>
      <c r="B72" s="110">
        <v>1</v>
      </c>
      <c r="C72" s="110" t="s">
        <v>719</v>
      </c>
      <c r="D72" s="168">
        <v>32</v>
      </c>
      <c r="E72" s="168">
        <v>13</v>
      </c>
      <c r="F72" s="168">
        <v>29</v>
      </c>
      <c r="G72" s="168" t="s">
        <v>933</v>
      </c>
      <c r="H72" s="168">
        <v>13</v>
      </c>
      <c r="I72" s="110">
        <v>79</v>
      </c>
      <c r="J72" s="110">
        <v>730</v>
      </c>
    </row>
    <row r="73" spans="1:10" ht="15.75">
      <c r="A73" s="110" t="s">
        <v>14</v>
      </c>
      <c r="B73" s="110">
        <v>0</v>
      </c>
      <c r="C73" s="110">
        <v>0</v>
      </c>
      <c r="D73" s="110">
        <v>0</v>
      </c>
      <c r="E73" s="110">
        <v>0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</row>
    <row r="74" spans="1:10" ht="15.75">
      <c r="A74" s="631" t="s">
        <v>740</v>
      </c>
      <c r="B74" s="738"/>
      <c r="C74" s="738"/>
      <c r="D74" s="738"/>
      <c r="E74" s="738"/>
      <c r="F74" s="738"/>
      <c r="G74" s="738"/>
      <c r="H74" s="738"/>
      <c r="I74" s="738"/>
      <c r="J74" s="633"/>
    </row>
    <row r="75" spans="1:10" ht="15.75">
      <c r="A75" s="110" t="s">
        <v>24</v>
      </c>
      <c r="B75" s="110">
        <v>0</v>
      </c>
      <c r="C75" s="110">
        <v>0</v>
      </c>
      <c r="D75" s="168">
        <v>0</v>
      </c>
      <c r="E75" s="168">
        <v>0</v>
      </c>
      <c r="F75" s="168">
        <v>0</v>
      </c>
      <c r="G75" s="168">
        <v>0</v>
      </c>
      <c r="H75" s="168">
        <v>0</v>
      </c>
      <c r="I75" s="168">
        <v>0</v>
      </c>
      <c r="J75" s="168">
        <v>0</v>
      </c>
    </row>
    <row r="76" spans="1:10" ht="15.75">
      <c r="A76" s="631" t="s">
        <v>752</v>
      </c>
      <c r="B76" s="738"/>
      <c r="C76" s="738"/>
      <c r="D76" s="738"/>
      <c r="E76" s="738"/>
      <c r="F76" s="738"/>
      <c r="G76" s="738"/>
      <c r="H76" s="738"/>
      <c r="I76" s="738"/>
      <c r="J76" s="633"/>
    </row>
    <row r="77" spans="1:10" ht="15.75">
      <c r="A77" s="110" t="s">
        <v>24</v>
      </c>
      <c r="B77" s="110">
        <v>0</v>
      </c>
      <c r="C77" s="110">
        <v>0</v>
      </c>
      <c r="D77" s="168">
        <v>0</v>
      </c>
      <c r="E77" s="168">
        <v>0</v>
      </c>
      <c r="F77" s="168">
        <v>0</v>
      </c>
      <c r="G77" s="168">
        <v>0</v>
      </c>
      <c r="H77" s="168">
        <v>0</v>
      </c>
      <c r="I77" s="168">
        <v>0</v>
      </c>
      <c r="J77" s="168">
        <v>0</v>
      </c>
    </row>
    <row r="78" spans="1:10" ht="15.75">
      <c r="A78" s="631" t="s">
        <v>789</v>
      </c>
      <c r="B78" s="738"/>
      <c r="C78" s="738"/>
      <c r="D78" s="738"/>
      <c r="E78" s="738"/>
      <c r="F78" s="738"/>
      <c r="G78" s="738"/>
      <c r="H78" s="738"/>
      <c r="I78" s="738"/>
      <c r="J78" s="633"/>
    </row>
    <row r="79" spans="1:10" ht="18.75">
      <c r="A79" s="110" t="s">
        <v>24</v>
      </c>
      <c r="B79" s="480">
        <v>13</v>
      </c>
      <c r="C79" s="480"/>
      <c r="D79" s="480">
        <v>176.5</v>
      </c>
      <c r="E79" s="480">
        <v>104</v>
      </c>
      <c r="F79" s="480">
        <v>122</v>
      </c>
      <c r="G79" s="480" t="s">
        <v>884</v>
      </c>
      <c r="H79" s="480">
        <v>95</v>
      </c>
      <c r="I79" s="480">
        <v>411</v>
      </c>
      <c r="J79" s="481">
        <v>52028</v>
      </c>
    </row>
    <row r="80" spans="1:10" ht="31.5">
      <c r="A80" s="110" t="s">
        <v>86</v>
      </c>
      <c r="B80" s="480"/>
      <c r="C80" s="482"/>
      <c r="D80" s="480"/>
      <c r="E80" s="480"/>
      <c r="F80" s="480"/>
      <c r="G80" s="480"/>
      <c r="H80" s="480"/>
      <c r="I80" s="480"/>
      <c r="J80" s="480"/>
    </row>
    <row r="81" spans="1:10" ht="56.25">
      <c r="A81" s="110" t="s">
        <v>131</v>
      </c>
      <c r="B81" s="483">
        <v>1</v>
      </c>
      <c r="C81" s="115" t="s">
        <v>885</v>
      </c>
      <c r="D81" s="115" t="s">
        <v>886</v>
      </c>
      <c r="E81" s="115">
        <v>22</v>
      </c>
      <c r="F81" s="115">
        <v>26</v>
      </c>
      <c r="G81" s="115" t="s">
        <v>934</v>
      </c>
      <c r="H81" s="484">
        <v>47</v>
      </c>
      <c r="I81" s="485">
        <v>91</v>
      </c>
      <c r="J81" s="483">
        <v>3451</v>
      </c>
    </row>
    <row r="82" spans="1:10" ht="18.75">
      <c r="A82" s="110" t="s">
        <v>13</v>
      </c>
      <c r="B82" s="483">
        <v>3</v>
      </c>
      <c r="C82" s="486"/>
      <c r="D82" s="483"/>
      <c r="E82" s="483"/>
      <c r="F82" s="483"/>
      <c r="G82" s="483"/>
      <c r="H82" s="483"/>
      <c r="I82" s="485"/>
      <c r="J82" s="483"/>
    </row>
    <row r="83" spans="1:10" ht="150">
      <c r="A83" s="483" t="s">
        <v>887</v>
      </c>
      <c r="B83" s="483"/>
      <c r="C83" s="115" t="s">
        <v>888</v>
      </c>
      <c r="D83" s="115">
        <v>20.5</v>
      </c>
      <c r="E83" s="115">
        <v>23</v>
      </c>
      <c r="F83" s="115">
        <v>28</v>
      </c>
      <c r="G83" s="115" t="s">
        <v>935</v>
      </c>
      <c r="H83" s="484">
        <v>8</v>
      </c>
      <c r="I83" s="115">
        <v>60</v>
      </c>
      <c r="J83" s="480">
        <v>1850</v>
      </c>
    </row>
    <row r="84" spans="1:10" ht="150">
      <c r="A84" s="483" t="s">
        <v>889</v>
      </c>
      <c r="B84" s="483"/>
      <c r="C84" s="115" t="s">
        <v>890</v>
      </c>
      <c r="D84" s="115">
        <v>9.5</v>
      </c>
      <c r="E84" s="115">
        <v>12</v>
      </c>
      <c r="F84" s="115">
        <v>5</v>
      </c>
      <c r="G84" s="115" t="s">
        <v>936</v>
      </c>
      <c r="H84" s="115">
        <v>3</v>
      </c>
      <c r="I84" s="487">
        <v>21</v>
      </c>
      <c r="J84" s="488">
        <v>451</v>
      </c>
    </row>
    <row r="85" spans="1:10" ht="112.5">
      <c r="A85" s="489" t="s">
        <v>891</v>
      </c>
      <c r="B85" s="489"/>
      <c r="C85" s="115" t="s">
        <v>892</v>
      </c>
      <c r="D85" s="480">
        <v>7</v>
      </c>
      <c r="E85" s="480">
        <v>3</v>
      </c>
      <c r="F85" s="480">
        <v>5</v>
      </c>
      <c r="G85" s="480" t="s">
        <v>937</v>
      </c>
      <c r="H85" s="480">
        <v>6</v>
      </c>
      <c r="I85" s="488">
        <v>24</v>
      </c>
      <c r="J85" s="488">
        <v>264</v>
      </c>
    </row>
    <row r="86" spans="1:10" ht="18.75">
      <c r="A86" s="489" t="s">
        <v>14</v>
      </c>
      <c r="B86" s="489">
        <v>9</v>
      </c>
      <c r="C86" s="490"/>
      <c r="D86" s="489"/>
      <c r="E86" s="489"/>
      <c r="F86" s="489"/>
      <c r="G86" s="489"/>
      <c r="H86" s="489"/>
      <c r="I86" s="489"/>
      <c r="J86" s="489"/>
    </row>
    <row r="87" spans="1:10" ht="131.25">
      <c r="A87" s="483" t="s">
        <v>893</v>
      </c>
      <c r="B87" s="489"/>
      <c r="C87" s="115" t="s">
        <v>894</v>
      </c>
      <c r="D87" s="480">
        <v>7</v>
      </c>
      <c r="E87" s="480">
        <v>4</v>
      </c>
      <c r="F87" s="480">
        <v>7</v>
      </c>
      <c r="G87" s="480" t="s">
        <v>938</v>
      </c>
      <c r="H87" s="480">
        <v>3</v>
      </c>
      <c r="I87" s="488">
        <v>26</v>
      </c>
      <c r="J87" s="488">
        <v>156</v>
      </c>
    </row>
    <row r="88" spans="1:10" ht="112.5">
      <c r="A88" s="483" t="s">
        <v>895</v>
      </c>
      <c r="B88" s="489"/>
      <c r="C88" s="115" t="s">
        <v>896</v>
      </c>
      <c r="D88" s="480">
        <v>6</v>
      </c>
      <c r="E88" s="480">
        <v>4</v>
      </c>
      <c r="F88" s="480">
        <v>11</v>
      </c>
      <c r="G88" s="480">
        <v>200</v>
      </c>
      <c r="H88" s="480">
        <v>4</v>
      </c>
      <c r="I88" s="488">
        <v>15</v>
      </c>
      <c r="J88" s="488">
        <v>345</v>
      </c>
    </row>
    <row r="89" spans="1:10" ht="150">
      <c r="A89" s="483" t="s">
        <v>897</v>
      </c>
      <c r="B89" s="489"/>
      <c r="C89" s="115" t="s">
        <v>898</v>
      </c>
      <c r="D89" s="480">
        <v>9.5</v>
      </c>
      <c r="E89" s="480">
        <v>10</v>
      </c>
      <c r="F89" s="480">
        <v>9</v>
      </c>
      <c r="G89" s="480" t="s">
        <v>939</v>
      </c>
      <c r="H89" s="480">
        <v>5</v>
      </c>
      <c r="I89" s="488">
        <v>27</v>
      </c>
      <c r="J89" s="488">
        <v>287</v>
      </c>
    </row>
    <row r="90" spans="1:10" ht="150">
      <c r="A90" s="483" t="s">
        <v>899</v>
      </c>
      <c r="B90" s="489"/>
      <c r="C90" s="115" t="s">
        <v>900</v>
      </c>
      <c r="D90" s="480">
        <v>5.5</v>
      </c>
      <c r="E90" s="480">
        <v>8</v>
      </c>
      <c r="F90" s="480">
        <v>4</v>
      </c>
      <c r="G90" s="480" t="s">
        <v>940</v>
      </c>
      <c r="H90" s="480">
        <v>4</v>
      </c>
      <c r="I90" s="480">
        <v>26</v>
      </c>
      <c r="J90" s="487">
        <v>425</v>
      </c>
    </row>
    <row r="91" spans="1:10" ht="150">
      <c r="A91" s="483" t="s">
        <v>901</v>
      </c>
      <c r="B91" s="489"/>
      <c r="C91" s="115" t="s">
        <v>902</v>
      </c>
      <c r="D91" s="480">
        <v>5</v>
      </c>
      <c r="E91" s="480">
        <v>6</v>
      </c>
      <c r="F91" s="480">
        <v>9</v>
      </c>
      <c r="G91" s="480" t="s">
        <v>941</v>
      </c>
      <c r="H91" s="480">
        <v>4</v>
      </c>
      <c r="I91" s="480">
        <v>33</v>
      </c>
      <c r="J91" s="488">
        <v>528</v>
      </c>
    </row>
    <row r="92" spans="1:10" ht="168.75">
      <c r="A92" s="483" t="s">
        <v>903</v>
      </c>
      <c r="B92" s="489"/>
      <c r="C92" s="115" t="s">
        <v>904</v>
      </c>
      <c r="D92" s="480">
        <v>6.5</v>
      </c>
      <c r="E92" s="480">
        <v>7</v>
      </c>
      <c r="F92" s="480">
        <v>14</v>
      </c>
      <c r="G92" s="480" t="s">
        <v>942</v>
      </c>
      <c r="H92" s="480">
        <v>4</v>
      </c>
      <c r="I92" s="480">
        <v>32</v>
      </c>
      <c r="J92" s="488">
        <v>576</v>
      </c>
    </row>
    <row r="93" spans="1:10" ht="93.75">
      <c r="A93" s="483" t="s">
        <v>905</v>
      </c>
      <c r="B93" s="489"/>
      <c r="C93" s="115" t="s">
        <v>906</v>
      </c>
      <c r="D93" s="480">
        <v>1</v>
      </c>
      <c r="E93" s="115">
        <v>0</v>
      </c>
      <c r="F93" s="480">
        <v>0</v>
      </c>
      <c r="G93" s="480" t="s">
        <v>943</v>
      </c>
      <c r="H93" s="480">
        <v>2</v>
      </c>
      <c r="I93" s="480">
        <v>15</v>
      </c>
      <c r="J93" s="488">
        <v>287</v>
      </c>
    </row>
    <row r="94" spans="1:10" ht="75">
      <c r="A94" s="483" t="s">
        <v>907</v>
      </c>
      <c r="B94" s="489"/>
      <c r="C94" s="115" t="s">
        <v>908</v>
      </c>
      <c r="D94" s="480">
        <v>5</v>
      </c>
      <c r="E94" s="480">
        <v>0</v>
      </c>
      <c r="F94" s="480">
        <v>0</v>
      </c>
      <c r="G94" s="480" t="s">
        <v>944</v>
      </c>
      <c r="H94" s="480">
        <v>3</v>
      </c>
      <c r="I94" s="488">
        <v>9</v>
      </c>
      <c r="J94" s="488">
        <v>108</v>
      </c>
    </row>
    <row r="95" spans="1:10" ht="75">
      <c r="A95" s="483" t="s">
        <v>909</v>
      </c>
      <c r="B95" s="483"/>
      <c r="C95" s="115" t="s">
        <v>910</v>
      </c>
      <c r="D95" s="115">
        <v>1</v>
      </c>
      <c r="E95" s="115">
        <v>3</v>
      </c>
      <c r="F95" s="115">
        <v>4</v>
      </c>
      <c r="G95" s="115">
        <v>1780</v>
      </c>
      <c r="H95" s="115">
        <v>2</v>
      </c>
      <c r="I95" s="487">
        <v>5</v>
      </c>
      <c r="J95" s="488">
        <v>90</v>
      </c>
    </row>
    <row r="96" spans="1:10" ht="15.75">
      <c r="A96" s="631" t="s">
        <v>923</v>
      </c>
      <c r="B96" s="738"/>
      <c r="C96" s="738"/>
      <c r="D96" s="738"/>
      <c r="E96" s="738"/>
      <c r="F96" s="738"/>
      <c r="G96" s="738"/>
      <c r="H96" s="738"/>
      <c r="I96" s="738"/>
      <c r="J96" s="633"/>
    </row>
    <row r="97" spans="1:10" ht="52.5" customHeight="1">
      <c r="A97" s="110" t="s">
        <v>24</v>
      </c>
      <c r="B97" s="480"/>
      <c r="C97" s="480"/>
      <c r="D97" s="491">
        <f>SUM(D5:D95)/2</f>
        <v>681.5</v>
      </c>
      <c r="E97" s="491">
        <f t="shared" ref="E97:J97" si="2">SUM(E5:E95)/2</f>
        <v>290</v>
      </c>
      <c r="F97" s="491">
        <f t="shared" si="2"/>
        <v>357</v>
      </c>
      <c r="G97" s="491">
        <f t="shared" si="2"/>
        <v>23649.200000000004</v>
      </c>
      <c r="H97" s="491">
        <f>SUM(H5:H95)/2</f>
        <v>731</v>
      </c>
      <c r="I97" s="491">
        <f t="shared" si="2"/>
        <v>2071</v>
      </c>
      <c r="J97" s="491">
        <f t="shared" si="2"/>
        <v>144034</v>
      </c>
    </row>
  </sheetData>
  <mergeCells count="20">
    <mergeCell ref="A1:J1"/>
    <mergeCell ref="A11:J11"/>
    <mergeCell ref="A40:J40"/>
    <mergeCell ref="A47:J47"/>
    <mergeCell ref="A17:J17"/>
    <mergeCell ref="A19:J19"/>
    <mergeCell ref="A26:J26"/>
    <mergeCell ref="A28:J28"/>
    <mergeCell ref="A34:J34"/>
    <mergeCell ref="A96:J96"/>
    <mergeCell ref="A53:J53"/>
    <mergeCell ref="A5:J5"/>
    <mergeCell ref="A4:B4"/>
    <mergeCell ref="A3:J3"/>
    <mergeCell ref="A78:J78"/>
    <mergeCell ref="A60:J60"/>
    <mergeCell ref="A62:J62"/>
    <mergeCell ref="A68:J68"/>
    <mergeCell ref="A74:J74"/>
    <mergeCell ref="A76:J76"/>
  </mergeCells>
  <pageMargins left="0.7" right="0.7" top="0.75" bottom="0.75" header="0.3" footer="0.3"/>
  <pageSetup paperSize="9" scale="96" orientation="landscape" r:id="rId1"/>
  <headerFooter differentFirst="1">
    <firstHeader xml:space="preserve">&amp;R&amp;G
</first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view="pageBreakPreview" zoomScale="60" zoomScaleNormal="55" workbookViewId="0">
      <pane ySplit="4" topLeftCell="A17" activePane="bottomLeft" state="frozen"/>
      <selection pane="bottomLeft" activeCell="L23" sqref="L23"/>
    </sheetView>
  </sheetViews>
  <sheetFormatPr defaultColWidth="8.7109375" defaultRowHeight="15.75"/>
  <cols>
    <col min="1" max="1" width="19.42578125" style="498" customWidth="1"/>
    <col min="2" max="2" width="21.28515625" style="498" customWidth="1"/>
    <col min="3" max="10" width="10.5703125" style="500" customWidth="1"/>
    <col min="11" max="11" width="13.28515625" style="500" customWidth="1"/>
    <col min="12" max="12" width="21.28515625" style="498" customWidth="1"/>
    <col min="13" max="16384" width="8.7109375" style="498"/>
  </cols>
  <sheetData>
    <row r="1" spans="1:12">
      <c r="A1" s="664" t="s">
        <v>139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</row>
    <row r="2" spans="1:12">
      <c r="A2" s="52"/>
      <c r="B2" s="459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" customHeight="1">
      <c r="A3" s="629" t="s">
        <v>3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</row>
    <row r="4" spans="1:12" ht="110.25" customHeight="1">
      <c r="A4" s="461" t="s">
        <v>140</v>
      </c>
      <c r="B4" s="461" t="s">
        <v>141</v>
      </c>
      <c r="C4" s="461" t="s">
        <v>41</v>
      </c>
      <c r="D4" s="461" t="s">
        <v>142</v>
      </c>
      <c r="E4" s="461" t="s">
        <v>143</v>
      </c>
      <c r="F4" s="461" t="s">
        <v>134</v>
      </c>
      <c r="G4" s="461" t="s">
        <v>135</v>
      </c>
      <c r="H4" s="461" t="s">
        <v>145</v>
      </c>
      <c r="I4" s="461" t="s">
        <v>144</v>
      </c>
      <c r="J4" s="461" t="s">
        <v>138</v>
      </c>
      <c r="K4" s="461" t="s">
        <v>32</v>
      </c>
      <c r="L4" s="461" t="s">
        <v>136</v>
      </c>
    </row>
    <row r="5" spans="1:12" ht="38.25" customHeight="1">
      <c r="A5" s="461" t="s">
        <v>153</v>
      </c>
      <c r="B5" s="184" t="s">
        <v>175</v>
      </c>
      <c r="C5" s="449">
        <v>71</v>
      </c>
      <c r="D5" s="449">
        <v>0</v>
      </c>
      <c r="E5" s="449">
        <v>1</v>
      </c>
      <c r="F5" s="449">
        <v>21</v>
      </c>
      <c r="G5" s="449">
        <v>46</v>
      </c>
      <c r="H5" s="449">
        <v>2</v>
      </c>
      <c r="I5" s="449">
        <v>11</v>
      </c>
      <c r="J5" s="449">
        <v>61</v>
      </c>
      <c r="K5" s="449">
        <v>15100</v>
      </c>
      <c r="L5" s="449">
        <v>4700</v>
      </c>
    </row>
    <row r="6" spans="1:12" ht="31.5">
      <c r="A6" s="461" t="s">
        <v>186</v>
      </c>
      <c r="B6" s="184" t="s">
        <v>280</v>
      </c>
      <c r="C6" s="449">
        <v>21</v>
      </c>
      <c r="D6" s="449">
        <v>0</v>
      </c>
      <c r="E6" s="449">
        <v>1</v>
      </c>
      <c r="F6" s="449">
        <v>24</v>
      </c>
      <c r="G6" s="449">
        <v>47</v>
      </c>
      <c r="H6" s="449">
        <v>0</v>
      </c>
      <c r="I6" s="449">
        <v>1</v>
      </c>
      <c r="J6" s="449">
        <v>20</v>
      </c>
      <c r="K6" s="449">
        <v>1000</v>
      </c>
      <c r="L6" s="449">
        <v>1711.4</v>
      </c>
    </row>
    <row r="7" spans="1:12" ht="15.75" customHeight="1">
      <c r="A7" s="461" t="s">
        <v>283</v>
      </c>
      <c r="B7" s="184" t="s">
        <v>327</v>
      </c>
      <c r="C7" s="449">
        <v>42</v>
      </c>
      <c r="D7" s="391">
        <v>0</v>
      </c>
      <c r="E7" s="391">
        <v>0</v>
      </c>
      <c r="F7" s="391">
        <v>0</v>
      </c>
      <c r="G7" s="391">
        <v>0</v>
      </c>
      <c r="H7" s="391">
        <v>0</v>
      </c>
      <c r="I7" s="391">
        <v>0</v>
      </c>
      <c r="J7" s="391">
        <v>0</v>
      </c>
      <c r="K7" s="391">
        <v>0</v>
      </c>
      <c r="L7" s="449">
        <v>42450</v>
      </c>
    </row>
    <row r="8" spans="1:12" ht="63">
      <c r="A8" s="461" t="s">
        <v>333</v>
      </c>
      <c r="B8" s="184" t="s">
        <v>395</v>
      </c>
      <c r="C8" s="391">
        <v>46</v>
      </c>
      <c r="D8" s="449">
        <v>0</v>
      </c>
      <c r="E8" s="449">
        <v>1</v>
      </c>
      <c r="F8" s="449">
        <v>16</v>
      </c>
      <c r="G8" s="449">
        <v>10</v>
      </c>
      <c r="H8" s="449">
        <v>1</v>
      </c>
      <c r="I8" s="449">
        <v>0</v>
      </c>
      <c r="J8" s="449">
        <v>316</v>
      </c>
      <c r="K8" s="449">
        <v>16946</v>
      </c>
      <c r="L8" s="449">
        <v>4056.6</v>
      </c>
    </row>
    <row r="9" spans="1:12" ht="31.5">
      <c r="A9" s="461" t="s">
        <v>399</v>
      </c>
      <c r="B9" s="224" t="s">
        <v>408</v>
      </c>
      <c r="C9" s="450">
        <v>77</v>
      </c>
      <c r="D9" s="451">
        <v>0</v>
      </c>
      <c r="E9" s="451">
        <v>1</v>
      </c>
      <c r="F9" s="451">
        <v>17</v>
      </c>
      <c r="G9" s="451">
        <v>17</v>
      </c>
      <c r="H9" s="451">
        <v>1</v>
      </c>
      <c r="I9" s="451">
        <v>0</v>
      </c>
      <c r="J9" s="452">
        <v>85</v>
      </c>
      <c r="K9" s="450">
        <v>3764</v>
      </c>
      <c r="L9" s="451">
        <v>4369</v>
      </c>
    </row>
    <row r="10" spans="1:12" ht="31.5">
      <c r="A10" s="461" t="s">
        <v>409</v>
      </c>
      <c r="B10" s="184" t="s">
        <v>420</v>
      </c>
      <c r="C10" s="449">
        <v>47</v>
      </c>
      <c r="D10" s="449">
        <v>0</v>
      </c>
      <c r="E10" s="449">
        <v>1</v>
      </c>
      <c r="F10" s="449">
        <v>22</v>
      </c>
      <c r="G10" s="449">
        <v>3</v>
      </c>
      <c r="H10" s="449">
        <v>0</v>
      </c>
      <c r="I10" s="449">
        <v>1</v>
      </c>
      <c r="J10" s="449">
        <v>27</v>
      </c>
      <c r="K10" s="449">
        <v>1526</v>
      </c>
      <c r="L10" s="449">
        <v>3972.8</v>
      </c>
    </row>
    <row r="11" spans="1:12" ht="24.75" customHeight="1">
      <c r="A11" s="461" t="s">
        <v>428</v>
      </c>
      <c r="B11" s="184" t="s">
        <v>479</v>
      </c>
      <c r="C11" s="449">
        <v>34</v>
      </c>
      <c r="D11" s="449">
        <v>0</v>
      </c>
      <c r="E11" s="449">
        <v>1</v>
      </c>
      <c r="F11" s="449">
        <v>17</v>
      </c>
      <c r="G11" s="449">
        <v>6</v>
      </c>
      <c r="H11" s="449"/>
      <c r="I11" s="449">
        <v>1</v>
      </c>
      <c r="J11" s="449">
        <v>363</v>
      </c>
      <c r="K11" s="449">
        <v>8960</v>
      </c>
      <c r="L11" s="449">
        <v>280</v>
      </c>
    </row>
    <row r="12" spans="1:12" ht="63">
      <c r="A12" s="236" t="s">
        <v>480</v>
      </c>
      <c r="B12" s="110" t="s">
        <v>949</v>
      </c>
      <c r="C12" s="449">
        <v>55</v>
      </c>
      <c r="D12" s="449">
        <v>0</v>
      </c>
      <c r="E12" s="449">
        <v>1</v>
      </c>
      <c r="F12" s="449">
        <v>16</v>
      </c>
      <c r="G12" s="449">
        <v>24</v>
      </c>
      <c r="H12" s="449">
        <v>1</v>
      </c>
      <c r="I12" s="449">
        <v>3</v>
      </c>
      <c r="J12" s="449">
        <v>356</v>
      </c>
      <c r="K12" s="449">
        <v>14423</v>
      </c>
      <c r="L12" s="391">
        <v>3794.9</v>
      </c>
    </row>
    <row r="13" spans="1:12" ht="31.5">
      <c r="A13" s="461" t="s">
        <v>498</v>
      </c>
      <c r="B13" s="184" t="s">
        <v>514</v>
      </c>
      <c r="C13" s="449">
        <v>57</v>
      </c>
      <c r="D13" s="449">
        <v>3</v>
      </c>
      <c r="E13" s="449">
        <v>1</v>
      </c>
      <c r="F13" s="449">
        <v>2</v>
      </c>
      <c r="G13" s="449">
        <v>34</v>
      </c>
      <c r="H13" s="449">
        <v>2</v>
      </c>
      <c r="I13" s="449">
        <v>0</v>
      </c>
      <c r="J13" s="449">
        <v>40</v>
      </c>
      <c r="K13" s="449">
        <v>2800</v>
      </c>
      <c r="L13" s="449">
        <v>5205.8</v>
      </c>
    </row>
    <row r="14" spans="1:12" ht="47.25">
      <c r="A14" s="462" t="s">
        <v>546</v>
      </c>
      <c r="B14" s="457" t="s">
        <v>547</v>
      </c>
      <c r="C14" s="458">
        <v>70</v>
      </c>
      <c r="D14" s="458">
        <v>0</v>
      </c>
      <c r="E14" s="458">
        <v>1</v>
      </c>
      <c r="F14" s="458">
        <v>23</v>
      </c>
      <c r="G14" s="458">
        <v>27</v>
      </c>
      <c r="H14" s="458">
        <v>3</v>
      </c>
      <c r="I14" s="458">
        <v>2</v>
      </c>
      <c r="J14" s="458">
        <v>105</v>
      </c>
      <c r="K14" s="458">
        <v>32346</v>
      </c>
      <c r="L14" s="458">
        <v>7276.6</v>
      </c>
    </row>
    <row r="15" spans="1:12">
      <c r="A15" s="495" t="s">
        <v>548</v>
      </c>
      <c r="B15" s="457" t="s">
        <v>549</v>
      </c>
      <c r="C15" s="458">
        <v>28</v>
      </c>
      <c r="D15" s="458">
        <v>0</v>
      </c>
      <c r="E15" s="458">
        <v>1</v>
      </c>
      <c r="F15" s="458">
        <v>7</v>
      </c>
      <c r="G15" s="458">
        <v>0</v>
      </c>
      <c r="H15" s="458">
        <v>1</v>
      </c>
      <c r="I15" s="458">
        <v>0</v>
      </c>
      <c r="J15" s="458">
        <v>26</v>
      </c>
      <c r="K15" s="458">
        <v>5170</v>
      </c>
      <c r="L15" s="458">
        <v>475</v>
      </c>
    </row>
    <row r="16" spans="1:12" ht="31.5">
      <c r="A16" s="495" t="s">
        <v>550</v>
      </c>
      <c r="B16" s="457" t="s">
        <v>551</v>
      </c>
      <c r="C16" s="496">
        <v>12</v>
      </c>
      <c r="D16" s="496">
        <v>0</v>
      </c>
      <c r="E16" s="496"/>
      <c r="F16" s="496">
        <v>8</v>
      </c>
      <c r="G16" s="496">
        <v>3</v>
      </c>
      <c r="H16" s="496">
        <v>0</v>
      </c>
      <c r="I16" s="496">
        <v>0</v>
      </c>
      <c r="J16" s="496">
        <v>12</v>
      </c>
      <c r="K16" s="496">
        <v>200</v>
      </c>
      <c r="L16" s="466">
        <v>2338</v>
      </c>
    </row>
    <row r="17" spans="1:12" ht="47.25">
      <c r="A17" s="461" t="s">
        <v>552</v>
      </c>
      <c r="B17" s="184" t="s">
        <v>581</v>
      </c>
      <c r="C17" s="449">
        <v>35</v>
      </c>
      <c r="D17" s="449">
        <v>0</v>
      </c>
      <c r="E17" s="449">
        <v>1</v>
      </c>
      <c r="F17" s="449">
        <v>17</v>
      </c>
      <c r="G17" s="449">
        <v>13</v>
      </c>
      <c r="H17" s="453">
        <v>1</v>
      </c>
      <c r="I17" s="453">
        <v>0</v>
      </c>
      <c r="J17" s="454">
        <v>36</v>
      </c>
      <c r="K17" s="393">
        <v>40802</v>
      </c>
      <c r="L17" s="453">
        <v>1024</v>
      </c>
    </row>
    <row r="18" spans="1:12" ht="31.5">
      <c r="A18" s="464" t="s">
        <v>622</v>
      </c>
      <c r="B18" s="110" t="s">
        <v>633</v>
      </c>
      <c r="C18" s="467">
        <v>31</v>
      </c>
      <c r="D18" s="467">
        <v>6</v>
      </c>
      <c r="E18" s="467">
        <v>1</v>
      </c>
      <c r="F18" s="467">
        <v>20</v>
      </c>
      <c r="G18" s="467">
        <v>13</v>
      </c>
      <c r="H18" s="467">
        <v>2</v>
      </c>
      <c r="I18" s="467">
        <v>0</v>
      </c>
      <c r="J18" s="449">
        <v>162</v>
      </c>
      <c r="K18" s="449">
        <v>3661</v>
      </c>
      <c r="L18" s="467">
        <v>633.4</v>
      </c>
    </row>
    <row r="19" spans="1:12" ht="94.5">
      <c r="A19" s="461" t="s">
        <v>642</v>
      </c>
      <c r="B19" s="184" t="s">
        <v>720</v>
      </c>
      <c r="C19" s="449">
        <v>126</v>
      </c>
      <c r="D19" s="449">
        <v>1</v>
      </c>
      <c r="E19" s="449">
        <v>1</v>
      </c>
      <c r="F19" s="449">
        <v>24</v>
      </c>
      <c r="G19" s="449">
        <v>51</v>
      </c>
      <c r="H19" s="449">
        <v>2</v>
      </c>
      <c r="I19" s="449">
        <v>0</v>
      </c>
      <c r="J19" s="449">
        <v>145</v>
      </c>
      <c r="K19" s="449">
        <v>4350</v>
      </c>
      <c r="L19" s="449">
        <v>5137.3999999999996</v>
      </c>
    </row>
    <row r="20" spans="1:12" ht="63">
      <c r="A20" s="461" t="s">
        <v>750</v>
      </c>
      <c r="B20" s="184" t="s">
        <v>751</v>
      </c>
      <c r="C20" s="455">
        <v>29</v>
      </c>
      <c r="D20" s="455">
        <v>0</v>
      </c>
      <c r="E20" s="455">
        <v>1</v>
      </c>
      <c r="F20" s="455">
        <v>26</v>
      </c>
      <c r="G20" s="455">
        <v>131</v>
      </c>
      <c r="H20" s="455">
        <v>0</v>
      </c>
      <c r="I20" s="455">
        <v>0</v>
      </c>
      <c r="J20" s="414">
        <v>198</v>
      </c>
      <c r="K20" s="414">
        <v>5996</v>
      </c>
      <c r="L20" s="456">
        <v>1030.3</v>
      </c>
    </row>
    <row r="21" spans="1:12" ht="63">
      <c r="A21" s="461" t="s">
        <v>752</v>
      </c>
      <c r="B21" s="224" t="s">
        <v>786</v>
      </c>
      <c r="C21" s="497">
        <v>86</v>
      </c>
      <c r="D21" s="497">
        <v>8</v>
      </c>
      <c r="E21" s="497">
        <v>1</v>
      </c>
      <c r="F21" s="497"/>
      <c r="G21" s="497"/>
      <c r="H21" s="497"/>
      <c r="I21" s="497"/>
      <c r="J21" s="497">
        <v>218</v>
      </c>
      <c r="K21" s="497">
        <v>5160</v>
      </c>
      <c r="L21" s="497">
        <v>1820</v>
      </c>
    </row>
    <row r="22" spans="1:12" ht="31.5">
      <c r="A22" s="465" t="s">
        <v>789</v>
      </c>
      <c r="B22" s="335" t="s">
        <v>911</v>
      </c>
      <c r="C22" s="448">
        <v>94</v>
      </c>
      <c r="D22" s="448">
        <v>0</v>
      </c>
      <c r="E22" s="448">
        <v>1</v>
      </c>
      <c r="F22" s="448">
        <v>22</v>
      </c>
      <c r="G22" s="448">
        <v>26</v>
      </c>
      <c r="H22" s="448">
        <v>2</v>
      </c>
      <c r="I22" s="448">
        <v>0</v>
      </c>
      <c r="J22" s="448">
        <v>1032</v>
      </c>
      <c r="K22" s="448">
        <v>87568</v>
      </c>
      <c r="L22" s="448">
        <v>6805.1</v>
      </c>
    </row>
    <row r="23" spans="1:12" ht="24.75" customHeight="1">
      <c r="A23" s="465" t="s">
        <v>923</v>
      </c>
      <c r="B23" s="335"/>
      <c r="C23" s="468">
        <f>SUM(C5:C22)</f>
        <v>961</v>
      </c>
      <c r="D23" s="468">
        <f t="shared" ref="D23:L23" si="0">SUM(D5:D22)</f>
        <v>18</v>
      </c>
      <c r="E23" s="468">
        <f t="shared" si="0"/>
        <v>16</v>
      </c>
      <c r="F23" s="468">
        <f t="shared" si="0"/>
        <v>282</v>
      </c>
      <c r="G23" s="468">
        <f t="shared" si="0"/>
        <v>451</v>
      </c>
      <c r="H23" s="468">
        <f t="shared" si="0"/>
        <v>18</v>
      </c>
      <c r="I23" s="468">
        <f t="shared" si="0"/>
        <v>19</v>
      </c>
      <c r="J23" s="468">
        <f t="shared" si="0"/>
        <v>3202</v>
      </c>
      <c r="K23" s="468">
        <f t="shared" si="0"/>
        <v>249772</v>
      </c>
      <c r="L23" s="468">
        <f t="shared" si="0"/>
        <v>97080.3</v>
      </c>
    </row>
    <row r="24" spans="1:12">
      <c r="C24" s="499"/>
      <c r="D24" s="499"/>
      <c r="E24" s="499"/>
      <c r="F24" s="499"/>
      <c r="G24" s="499"/>
      <c r="H24" s="499"/>
      <c r="I24" s="499"/>
      <c r="J24" s="499"/>
      <c r="K24" s="499"/>
      <c r="L24" s="499"/>
    </row>
    <row r="25" spans="1:12">
      <c r="C25" s="499"/>
      <c r="D25" s="499"/>
      <c r="E25" s="499"/>
      <c r="F25" s="499"/>
      <c r="G25" s="499"/>
      <c r="H25" s="499"/>
      <c r="I25" s="499"/>
      <c r="J25" s="499"/>
      <c r="K25" s="499"/>
      <c r="L25" s="499"/>
    </row>
    <row r="26" spans="1:12">
      <c r="C26" s="499"/>
      <c r="D26" s="499"/>
      <c r="E26" s="499"/>
      <c r="F26" s="499"/>
      <c r="G26" s="499"/>
      <c r="H26" s="499"/>
      <c r="I26" s="499"/>
      <c r="J26" s="499"/>
      <c r="K26" s="499"/>
      <c r="L26" s="499"/>
    </row>
    <row r="27" spans="1:12">
      <c r="C27" s="499"/>
      <c r="D27" s="499"/>
      <c r="E27" s="499"/>
      <c r="F27" s="499"/>
      <c r="G27" s="499"/>
      <c r="H27" s="499"/>
      <c r="I27" s="499"/>
      <c r="J27" s="499"/>
      <c r="K27" s="499"/>
      <c r="L27" s="499"/>
    </row>
    <row r="28" spans="1:12">
      <c r="C28" s="499"/>
      <c r="D28" s="499"/>
      <c r="E28" s="499"/>
      <c r="F28" s="499"/>
      <c r="G28" s="499"/>
      <c r="H28" s="499"/>
      <c r="I28" s="499"/>
      <c r="J28" s="499"/>
      <c r="K28" s="499"/>
      <c r="L28" s="499"/>
    </row>
    <row r="29" spans="1:12">
      <c r="C29" s="499"/>
      <c r="D29" s="499"/>
      <c r="E29" s="499"/>
      <c r="F29" s="499"/>
      <c r="G29" s="499"/>
      <c r="H29" s="499"/>
      <c r="I29" s="499"/>
      <c r="J29" s="499"/>
      <c r="K29" s="499"/>
      <c r="L29" s="499"/>
    </row>
    <row r="30" spans="1:12">
      <c r="C30" s="499"/>
      <c r="D30" s="499"/>
      <c r="E30" s="499"/>
      <c r="F30" s="499"/>
      <c r="G30" s="499"/>
      <c r="H30" s="499"/>
      <c r="I30" s="499"/>
      <c r="J30" s="499"/>
      <c r="K30" s="499"/>
      <c r="L30" s="499"/>
    </row>
    <row r="31" spans="1:12">
      <c r="C31" s="499"/>
      <c r="D31" s="499"/>
      <c r="E31" s="499"/>
      <c r="F31" s="499"/>
      <c r="G31" s="499"/>
      <c r="H31" s="499"/>
      <c r="I31" s="499"/>
      <c r="J31" s="499"/>
      <c r="K31" s="499"/>
      <c r="L31" s="499"/>
    </row>
    <row r="32" spans="1:12">
      <c r="C32" s="499"/>
      <c r="D32" s="499"/>
      <c r="E32" s="499"/>
      <c r="F32" s="499"/>
      <c r="G32" s="499"/>
      <c r="H32" s="499"/>
      <c r="I32" s="499"/>
      <c r="J32" s="499"/>
      <c r="K32" s="499"/>
      <c r="L32" s="499"/>
    </row>
    <row r="33" spans="3:12">
      <c r="C33" s="499"/>
      <c r="D33" s="499"/>
      <c r="E33" s="499"/>
      <c r="F33" s="499"/>
      <c r="G33" s="499"/>
      <c r="H33" s="499"/>
      <c r="I33" s="499"/>
      <c r="J33" s="499"/>
      <c r="K33" s="499"/>
      <c r="L33" s="499"/>
    </row>
    <row r="34" spans="3:12">
      <c r="C34" s="499"/>
      <c r="D34" s="499"/>
      <c r="E34" s="499"/>
      <c r="F34" s="499"/>
      <c r="G34" s="499"/>
      <c r="H34" s="499"/>
      <c r="I34" s="499"/>
      <c r="J34" s="499"/>
      <c r="K34" s="499"/>
      <c r="L34" s="499"/>
    </row>
    <row r="35" spans="3:12">
      <c r="C35" s="499"/>
      <c r="D35" s="499"/>
      <c r="E35" s="499"/>
      <c r="F35" s="499"/>
      <c r="G35" s="499"/>
      <c r="H35" s="499"/>
      <c r="I35" s="499"/>
      <c r="J35" s="499"/>
      <c r="K35" s="499"/>
      <c r="L35" s="499"/>
    </row>
    <row r="36" spans="3:12">
      <c r="C36" s="499"/>
      <c r="D36" s="499"/>
      <c r="E36" s="499"/>
      <c r="F36" s="499"/>
      <c r="G36" s="499"/>
      <c r="H36" s="499"/>
      <c r="I36" s="499"/>
      <c r="J36" s="499"/>
      <c r="K36" s="499"/>
      <c r="L36" s="499"/>
    </row>
    <row r="37" spans="3:12">
      <c r="C37" s="499"/>
      <c r="D37" s="499"/>
      <c r="E37" s="499"/>
      <c r="F37" s="499"/>
      <c r="G37" s="499"/>
      <c r="H37" s="499"/>
      <c r="I37" s="499"/>
      <c r="J37" s="499"/>
      <c r="K37" s="499"/>
      <c r="L37" s="499"/>
    </row>
    <row r="38" spans="3:12">
      <c r="C38" s="499"/>
      <c r="D38" s="499"/>
      <c r="E38" s="499"/>
      <c r="F38" s="499"/>
      <c r="G38" s="499"/>
      <c r="H38" s="499"/>
      <c r="I38" s="499"/>
      <c r="J38" s="499"/>
      <c r="K38" s="499"/>
      <c r="L38" s="499"/>
    </row>
    <row r="39" spans="3:12">
      <c r="C39" s="499"/>
      <c r="D39" s="499"/>
      <c r="E39" s="499"/>
      <c r="F39" s="499"/>
      <c r="G39" s="499"/>
      <c r="H39" s="499"/>
      <c r="I39" s="499"/>
      <c r="J39" s="499"/>
      <c r="K39" s="499"/>
      <c r="L39" s="499"/>
    </row>
    <row r="40" spans="3:12">
      <c r="C40" s="499"/>
      <c r="D40" s="499"/>
      <c r="E40" s="499"/>
      <c r="F40" s="499"/>
      <c r="G40" s="499"/>
      <c r="H40" s="499"/>
      <c r="I40" s="499"/>
      <c r="J40" s="499"/>
      <c r="K40" s="499"/>
      <c r="L40" s="499"/>
    </row>
    <row r="41" spans="3:12">
      <c r="C41" s="499"/>
      <c r="D41" s="499"/>
      <c r="E41" s="499"/>
      <c r="F41" s="499"/>
      <c r="G41" s="499"/>
      <c r="H41" s="499"/>
      <c r="I41" s="499"/>
      <c r="J41" s="499"/>
      <c r="K41" s="499"/>
      <c r="L41" s="499"/>
    </row>
    <row r="42" spans="3:12">
      <c r="C42" s="499"/>
      <c r="D42" s="499"/>
      <c r="E42" s="499"/>
      <c r="F42" s="499"/>
      <c r="G42" s="499"/>
      <c r="H42" s="499"/>
      <c r="I42" s="499"/>
      <c r="J42" s="499"/>
      <c r="K42" s="499"/>
      <c r="L42" s="499"/>
    </row>
    <row r="43" spans="3:12">
      <c r="C43" s="499"/>
      <c r="D43" s="499"/>
      <c r="E43" s="499"/>
      <c r="F43" s="499"/>
      <c r="G43" s="499"/>
      <c r="H43" s="499"/>
      <c r="I43" s="499"/>
      <c r="J43" s="499"/>
      <c r="K43" s="499"/>
      <c r="L43" s="499"/>
    </row>
    <row r="44" spans="3:12">
      <c r="C44" s="499"/>
      <c r="D44" s="499"/>
      <c r="E44" s="499"/>
      <c r="F44" s="499"/>
      <c r="G44" s="499"/>
      <c r="H44" s="499"/>
      <c r="I44" s="499"/>
      <c r="J44" s="499"/>
      <c r="K44" s="499"/>
      <c r="L44" s="499"/>
    </row>
    <row r="45" spans="3:12">
      <c r="C45" s="499"/>
      <c r="D45" s="499"/>
      <c r="E45" s="499"/>
      <c r="F45" s="499"/>
      <c r="G45" s="499"/>
      <c r="H45" s="499"/>
      <c r="I45" s="499"/>
      <c r="J45" s="499"/>
      <c r="K45" s="499"/>
      <c r="L45" s="499"/>
    </row>
    <row r="46" spans="3:12">
      <c r="C46" s="499"/>
      <c r="D46" s="499"/>
      <c r="E46" s="499"/>
      <c r="F46" s="499"/>
      <c r="G46" s="499"/>
      <c r="H46" s="499"/>
      <c r="I46" s="499"/>
      <c r="J46" s="499"/>
      <c r="K46" s="499"/>
      <c r="L46" s="499"/>
    </row>
    <row r="47" spans="3:12">
      <c r="C47" s="499"/>
      <c r="D47" s="499"/>
      <c r="E47" s="499"/>
      <c r="F47" s="499"/>
      <c r="G47" s="499"/>
      <c r="H47" s="499"/>
      <c r="I47" s="499"/>
      <c r="J47" s="499"/>
      <c r="K47" s="499"/>
      <c r="L47" s="499"/>
    </row>
    <row r="48" spans="3:12">
      <c r="C48" s="499"/>
      <c r="D48" s="499"/>
      <c r="E48" s="499"/>
      <c r="F48" s="499"/>
      <c r="G48" s="499"/>
      <c r="H48" s="499"/>
      <c r="I48" s="499"/>
      <c r="J48" s="499"/>
      <c r="K48" s="499"/>
      <c r="L48" s="499"/>
    </row>
    <row r="49" spans="3:12">
      <c r="C49" s="499"/>
      <c r="D49" s="499"/>
      <c r="E49" s="499"/>
      <c r="F49" s="499"/>
      <c r="G49" s="499"/>
      <c r="H49" s="499"/>
      <c r="I49" s="499"/>
      <c r="J49" s="499"/>
      <c r="K49" s="499"/>
      <c r="L49" s="499"/>
    </row>
    <row r="50" spans="3:12">
      <c r="C50" s="499"/>
      <c r="D50" s="499"/>
      <c r="E50" s="499"/>
      <c r="F50" s="499"/>
      <c r="G50" s="499"/>
      <c r="H50" s="499"/>
      <c r="I50" s="499"/>
      <c r="J50" s="499"/>
      <c r="K50" s="499"/>
      <c r="L50" s="499"/>
    </row>
    <row r="51" spans="3:12">
      <c r="C51" s="499"/>
      <c r="D51" s="499"/>
      <c r="E51" s="499"/>
      <c r="F51" s="499"/>
      <c r="G51" s="499"/>
      <c r="H51" s="499"/>
      <c r="I51" s="499"/>
      <c r="J51" s="499"/>
      <c r="K51" s="499"/>
      <c r="L51" s="499"/>
    </row>
    <row r="52" spans="3:12">
      <c r="C52" s="499"/>
      <c r="D52" s="499"/>
      <c r="E52" s="499"/>
      <c r="F52" s="499"/>
      <c r="G52" s="499"/>
      <c r="H52" s="499"/>
      <c r="I52" s="499"/>
      <c r="J52" s="499"/>
      <c r="K52" s="499"/>
      <c r="L52" s="499"/>
    </row>
    <row r="53" spans="3:12">
      <c r="C53" s="499"/>
      <c r="D53" s="499"/>
      <c r="E53" s="499"/>
      <c r="F53" s="499"/>
      <c r="G53" s="499"/>
      <c r="H53" s="499"/>
      <c r="I53" s="499"/>
      <c r="J53" s="499"/>
      <c r="K53" s="499"/>
      <c r="L53" s="499"/>
    </row>
    <row r="54" spans="3:12">
      <c r="C54" s="499"/>
      <c r="D54" s="499"/>
      <c r="E54" s="499"/>
      <c r="F54" s="499"/>
      <c r="G54" s="499"/>
      <c r="H54" s="499"/>
      <c r="I54" s="499"/>
      <c r="J54" s="499"/>
      <c r="K54" s="499"/>
      <c r="L54" s="499"/>
    </row>
    <row r="55" spans="3:12">
      <c r="C55" s="499"/>
      <c r="D55" s="499"/>
      <c r="E55" s="499"/>
      <c r="F55" s="499"/>
      <c r="G55" s="499"/>
      <c r="H55" s="499"/>
      <c r="I55" s="499"/>
      <c r="J55" s="499"/>
      <c r="K55" s="499"/>
      <c r="L55" s="499"/>
    </row>
    <row r="56" spans="3:12">
      <c r="C56" s="499"/>
      <c r="D56" s="499"/>
      <c r="E56" s="499"/>
      <c r="F56" s="499"/>
      <c r="G56" s="499"/>
      <c r="H56" s="499"/>
      <c r="I56" s="499"/>
      <c r="J56" s="499"/>
      <c r="K56" s="499"/>
      <c r="L56" s="499"/>
    </row>
    <row r="57" spans="3:12">
      <c r="C57" s="499"/>
      <c r="D57" s="499"/>
      <c r="E57" s="499"/>
      <c r="F57" s="499"/>
      <c r="G57" s="499"/>
      <c r="H57" s="499"/>
      <c r="I57" s="499"/>
      <c r="J57" s="499"/>
      <c r="K57" s="499"/>
      <c r="L57" s="499"/>
    </row>
    <row r="58" spans="3:12">
      <c r="C58" s="499"/>
      <c r="D58" s="499"/>
      <c r="E58" s="499"/>
      <c r="F58" s="499"/>
      <c r="G58" s="499"/>
      <c r="H58" s="499"/>
      <c r="I58" s="499"/>
      <c r="J58" s="499"/>
      <c r="K58" s="499"/>
      <c r="L58" s="499"/>
    </row>
    <row r="59" spans="3:12">
      <c r="C59" s="499"/>
      <c r="D59" s="499"/>
      <c r="E59" s="499"/>
      <c r="F59" s="499"/>
      <c r="G59" s="499"/>
      <c r="H59" s="499"/>
      <c r="I59" s="499"/>
      <c r="J59" s="499"/>
      <c r="K59" s="499"/>
      <c r="L59" s="499"/>
    </row>
    <row r="60" spans="3:12">
      <c r="C60" s="499"/>
      <c r="D60" s="499"/>
      <c r="E60" s="499"/>
      <c r="F60" s="499"/>
      <c r="G60" s="499"/>
      <c r="H60" s="499"/>
      <c r="I60" s="499"/>
      <c r="J60" s="499"/>
      <c r="K60" s="499"/>
      <c r="L60" s="499"/>
    </row>
    <row r="61" spans="3:12">
      <c r="C61" s="499"/>
      <c r="D61" s="499"/>
      <c r="E61" s="499"/>
      <c r="F61" s="499"/>
      <c r="G61" s="499"/>
      <c r="H61" s="499"/>
      <c r="I61" s="499"/>
      <c r="J61" s="499"/>
      <c r="K61" s="499"/>
      <c r="L61" s="499"/>
    </row>
    <row r="62" spans="3:12">
      <c r="C62" s="499"/>
      <c r="D62" s="499"/>
      <c r="E62" s="499"/>
      <c r="F62" s="499"/>
      <c r="G62" s="499"/>
      <c r="H62" s="499"/>
      <c r="I62" s="499"/>
      <c r="J62" s="499"/>
      <c r="K62" s="499"/>
      <c r="L62" s="499"/>
    </row>
    <row r="63" spans="3:12">
      <c r="C63" s="499"/>
      <c r="D63" s="499"/>
      <c r="E63" s="499"/>
      <c r="F63" s="499"/>
      <c r="G63" s="499"/>
      <c r="H63" s="499"/>
      <c r="I63" s="499"/>
      <c r="J63" s="499"/>
      <c r="K63" s="499"/>
      <c r="L63" s="499"/>
    </row>
    <row r="64" spans="3:12">
      <c r="C64" s="499"/>
      <c r="D64" s="499"/>
      <c r="E64" s="499"/>
      <c r="F64" s="499"/>
      <c r="G64" s="499"/>
      <c r="H64" s="499"/>
      <c r="I64" s="499"/>
      <c r="J64" s="499"/>
      <c r="K64" s="499"/>
      <c r="L64" s="499"/>
    </row>
    <row r="65" spans="3:12">
      <c r="C65" s="499"/>
      <c r="D65" s="499"/>
      <c r="E65" s="499"/>
      <c r="F65" s="499"/>
      <c r="G65" s="499"/>
      <c r="H65" s="499"/>
      <c r="I65" s="499"/>
      <c r="J65" s="499"/>
      <c r="K65" s="499"/>
      <c r="L65" s="499"/>
    </row>
    <row r="66" spans="3:12">
      <c r="C66" s="499"/>
      <c r="D66" s="499"/>
      <c r="E66" s="499"/>
      <c r="F66" s="499"/>
      <c r="G66" s="499"/>
      <c r="H66" s="499"/>
      <c r="I66" s="499"/>
      <c r="J66" s="499"/>
      <c r="K66" s="499"/>
      <c r="L66" s="499"/>
    </row>
    <row r="67" spans="3:12">
      <c r="C67" s="499"/>
      <c r="D67" s="499"/>
      <c r="E67" s="499"/>
      <c r="F67" s="499"/>
      <c r="G67" s="499"/>
      <c r="H67" s="499"/>
      <c r="I67" s="499"/>
      <c r="J67" s="499"/>
      <c r="K67" s="499"/>
      <c r="L67" s="499"/>
    </row>
    <row r="68" spans="3:12">
      <c r="C68" s="499"/>
      <c r="D68" s="499"/>
      <c r="E68" s="499"/>
      <c r="F68" s="499"/>
      <c r="G68" s="499"/>
      <c r="H68" s="499"/>
      <c r="I68" s="499"/>
      <c r="J68" s="499"/>
      <c r="K68" s="499"/>
      <c r="L68" s="499"/>
    </row>
    <row r="69" spans="3:12">
      <c r="C69" s="499"/>
      <c r="D69" s="499"/>
      <c r="E69" s="499"/>
      <c r="F69" s="499"/>
      <c r="G69" s="499"/>
      <c r="H69" s="499"/>
      <c r="I69" s="499"/>
      <c r="J69" s="499"/>
      <c r="K69" s="499"/>
      <c r="L69" s="499"/>
    </row>
    <row r="70" spans="3:12">
      <c r="C70" s="499"/>
      <c r="D70" s="499"/>
      <c r="E70" s="499"/>
      <c r="F70" s="499"/>
      <c r="G70" s="499"/>
      <c r="H70" s="499"/>
      <c r="I70" s="499"/>
      <c r="J70" s="499"/>
      <c r="K70" s="499"/>
      <c r="L70" s="499"/>
    </row>
    <row r="71" spans="3:12">
      <c r="C71" s="499"/>
      <c r="D71" s="499"/>
      <c r="E71" s="499"/>
      <c r="F71" s="499"/>
      <c r="G71" s="499"/>
      <c r="H71" s="499"/>
      <c r="I71" s="499"/>
      <c r="J71" s="499"/>
      <c r="K71" s="499"/>
      <c r="L71" s="499"/>
    </row>
    <row r="72" spans="3:12">
      <c r="C72" s="499"/>
      <c r="D72" s="499"/>
      <c r="E72" s="499"/>
      <c r="F72" s="499"/>
      <c r="G72" s="499"/>
      <c r="H72" s="499"/>
      <c r="I72" s="499"/>
      <c r="J72" s="499"/>
      <c r="K72" s="499"/>
      <c r="L72" s="499"/>
    </row>
    <row r="73" spans="3:12">
      <c r="C73" s="499"/>
      <c r="D73" s="499"/>
      <c r="E73" s="499"/>
      <c r="F73" s="499"/>
      <c r="G73" s="499"/>
      <c r="H73" s="499"/>
      <c r="I73" s="499"/>
      <c r="J73" s="499"/>
      <c r="K73" s="499"/>
      <c r="L73" s="499"/>
    </row>
    <row r="74" spans="3:12">
      <c r="C74" s="499"/>
      <c r="D74" s="499"/>
      <c r="E74" s="499"/>
      <c r="F74" s="499"/>
      <c r="G74" s="499"/>
      <c r="H74" s="499"/>
      <c r="I74" s="499"/>
      <c r="J74" s="499"/>
      <c r="K74" s="499"/>
      <c r="L74" s="499"/>
    </row>
    <row r="75" spans="3:12">
      <c r="C75" s="499"/>
      <c r="D75" s="499"/>
      <c r="E75" s="499"/>
      <c r="F75" s="499"/>
      <c r="G75" s="499"/>
      <c r="H75" s="499"/>
      <c r="I75" s="499"/>
      <c r="J75" s="499"/>
      <c r="K75" s="499"/>
      <c r="L75" s="499"/>
    </row>
    <row r="76" spans="3:12">
      <c r="C76" s="499"/>
      <c r="D76" s="499"/>
      <c r="E76" s="499"/>
      <c r="F76" s="499"/>
      <c r="G76" s="499"/>
      <c r="H76" s="499"/>
      <c r="I76" s="499"/>
      <c r="J76" s="499"/>
      <c r="K76" s="499"/>
      <c r="L76" s="499"/>
    </row>
    <row r="77" spans="3:12">
      <c r="C77" s="499"/>
      <c r="D77" s="499"/>
      <c r="E77" s="499"/>
      <c r="F77" s="499"/>
      <c r="G77" s="499"/>
      <c r="H77" s="499"/>
      <c r="I77" s="499"/>
      <c r="J77" s="499"/>
      <c r="K77" s="499"/>
      <c r="L77" s="499"/>
    </row>
    <row r="78" spans="3:12">
      <c r="C78" s="499"/>
      <c r="D78" s="499"/>
      <c r="E78" s="499"/>
      <c r="F78" s="499"/>
      <c r="G78" s="499"/>
      <c r="H78" s="499"/>
      <c r="I78" s="499"/>
      <c r="J78" s="499"/>
      <c r="K78" s="499"/>
      <c r="L78" s="499"/>
    </row>
    <row r="79" spans="3:12">
      <c r="C79" s="499"/>
      <c r="D79" s="499"/>
      <c r="E79" s="499"/>
      <c r="F79" s="499"/>
      <c r="G79" s="499"/>
      <c r="H79" s="499"/>
      <c r="I79" s="499"/>
      <c r="J79" s="499"/>
      <c r="K79" s="499"/>
      <c r="L79" s="499"/>
    </row>
    <row r="80" spans="3:12">
      <c r="C80" s="499"/>
      <c r="D80" s="499"/>
      <c r="E80" s="499"/>
      <c r="F80" s="499"/>
      <c r="G80" s="499"/>
      <c r="H80" s="499"/>
      <c r="I80" s="499"/>
      <c r="J80" s="499"/>
      <c r="K80" s="499"/>
      <c r="L80" s="499"/>
    </row>
    <row r="81" spans="3:12">
      <c r="C81" s="499"/>
      <c r="D81" s="499"/>
      <c r="E81" s="499"/>
      <c r="F81" s="499"/>
      <c r="G81" s="499"/>
      <c r="H81" s="499"/>
      <c r="I81" s="499"/>
      <c r="J81" s="499"/>
      <c r="K81" s="499"/>
      <c r="L81" s="499"/>
    </row>
    <row r="82" spans="3:12">
      <c r="C82" s="499"/>
      <c r="D82" s="499"/>
      <c r="E82" s="499"/>
      <c r="F82" s="499"/>
      <c r="G82" s="499"/>
      <c r="H82" s="499"/>
      <c r="I82" s="499"/>
      <c r="J82" s="499"/>
      <c r="K82" s="499"/>
      <c r="L82" s="499"/>
    </row>
    <row r="83" spans="3:12">
      <c r="C83" s="499"/>
      <c r="D83" s="499"/>
      <c r="E83" s="499"/>
      <c r="F83" s="499"/>
      <c r="G83" s="499"/>
      <c r="H83" s="499"/>
      <c r="I83" s="499"/>
      <c r="J83" s="499"/>
      <c r="K83" s="499"/>
      <c r="L83" s="499"/>
    </row>
    <row r="84" spans="3:12">
      <c r="C84" s="499"/>
      <c r="D84" s="499"/>
      <c r="E84" s="499"/>
      <c r="F84" s="499"/>
      <c r="G84" s="499"/>
      <c r="H84" s="499"/>
      <c r="I84" s="499"/>
      <c r="J84" s="499"/>
      <c r="K84" s="499"/>
      <c r="L84" s="499"/>
    </row>
    <row r="85" spans="3:12">
      <c r="C85" s="499"/>
      <c r="D85" s="499"/>
      <c r="E85" s="499"/>
      <c r="F85" s="499"/>
      <c r="G85" s="499"/>
      <c r="H85" s="499"/>
      <c r="I85" s="499"/>
      <c r="J85" s="499"/>
      <c r="K85" s="499"/>
      <c r="L85" s="499"/>
    </row>
    <row r="86" spans="3:12">
      <c r="C86" s="499"/>
      <c r="D86" s="499"/>
      <c r="E86" s="499"/>
      <c r="F86" s="499"/>
      <c r="G86" s="499"/>
      <c r="H86" s="499"/>
      <c r="I86" s="499"/>
      <c r="J86" s="499"/>
      <c r="K86" s="499"/>
      <c r="L86" s="499"/>
    </row>
    <row r="87" spans="3:12">
      <c r="C87" s="499"/>
      <c r="D87" s="499"/>
      <c r="E87" s="499"/>
      <c r="F87" s="499"/>
      <c r="G87" s="499"/>
      <c r="H87" s="499"/>
      <c r="I87" s="499"/>
      <c r="J87" s="499"/>
      <c r="K87" s="499"/>
      <c r="L87" s="499"/>
    </row>
    <row r="88" spans="3:12">
      <c r="C88" s="499"/>
      <c r="D88" s="499"/>
      <c r="E88" s="499"/>
      <c r="F88" s="499"/>
      <c r="G88" s="499"/>
      <c r="H88" s="499"/>
      <c r="I88" s="499"/>
      <c r="J88" s="499"/>
      <c r="K88" s="499"/>
      <c r="L88" s="499"/>
    </row>
    <row r="89" spans="3:12">
      <c r="C89" s="499"/>
      <c r="D89" s="499"/>
      <c r="E89" s="499"/>
      <c r="F89" s="499"/>
      <c r="G89" s="499"/>
      <c r="H89" s="499"/>
      <c r="I89" s="499"/>
      <c r="J89" s="499"/>
      <c r="K89" s="499"/>
      <c r="L89" s="499"/>
    </row>
    <row r="90" spans="3:12">
      <c r="C90" s="499"/>
      <c r="D90" s="499"/>
      <c r="E90" s="499"/>
      <c r="F90" s="499"/>
      <c r="G90" s="499"/>
      <c r="H90" s="499"/>
      <c r="I90" s="499"/>
      <c r="J90" s="499"/>
      <c r="K90" s="499"/>
      <c r="L90" s="499"/>
    </row>
    <row r="91" spans="3:12">
      <c r="C91" s="499"/>
      <c r="D91" s="499"/>
      <c r="E91" s="499"/>
      <c r="F91" s="499"/>
      <c r="G91" s="499"/>
      <c r="H91" s="499"/>
      <c r="I91" s="499"/>
      <c r="J91" s="499"/>
      <c r="K91" s="499"/>
      <c r="L91" s="499"/>
    </row>
    <row r="92" spans="3:12">
      <c r="C92" s="499"/>
      <c r="D92" s="499"/>
      <c r="E92" s="499"/>
      <c r="F92" s="499"/>
      <c r="G92" s="499"/>
      <c r="H92" s="499"/>
      <c r="I92" s="499"/>
      <c r="J92" s="499"/>
      <c r="K92" s="499"/>
      <c r="L92" s="499"/>
    </row>
    <row r="93" spans="3:12">
      <c r="C93" s="499"/>
      <c r="D93" s="499"/>
      <c r="E93" s="499"/>
      <c r="F93" s="499"/>
      <c r="G93" s="499"/>
      <c r="H93" s="499"/>
      <c r="I93" s="499"/>
      <c r="J93" s="499"/>
      <c r="K93" s="499"/>
      <c r="L93" s="499"/>
    </row>
    <row r="94" spans="3:12">
      <c r="C94" s="499"/>
      <c r="D94" s="499"/>
      <c r="E94" s="499"/>
      <c r="F94" s="499"/>
      <c r="G94" s="499"/>
      <c r="H94" s="499"/>
      <c r="I94" s="499"/>
      <c r="J94" s="499"/>
      <c r="K94" s="499"/>
      <c r="L94" s="499"/>
    </row>
    <row r="95" spans="3:12">
      <c r="C95" s="499"/>
      <c r="D95" s="499"/>
      <c r="E95" s="499"/>
      <c r="F95" s="499"/>
      <c r="G95" s="499"/>
      <c r="H95" s="499"/>
      <c r="I95" s="499"/>
      <c r="J95" s="499"/>
      <c r="K95" s="499"/>
      <c r="L95" s="499"/>
    </row>
    <row r="96" spans="3:12">
      <c r="C96" s="499"/>
      <c r="D96" s="499"/>
      <c r="E96" s="499"/>
      <c r="F96" s="499"/>
      <c r="G96" s="499"/>
      <c r="H96" s="499"/>
      <c r="I96" s="499"/>
      <c r="J96" s="499"/>
      <c r="K96" s="499"/>
      <c r="L96" s="499"/>
    </row>
    <row r="97" spans="3:12">
      <c r="C97" s="499"/>
      <c r="D97" s="499"/>
      <c r="E97" s="499"/>
      <c r="F97" s="499"/>
      <c r="G97" s="499"/>
      <c r="H97" s="499"/>
      <c r="I97" s="499"/>
      <c r="J97" s="499"/>
      <c r="K97" s="499"/>
      <c r="L97" s="499"/>
    </row>
    <row r="98" spans="3:12">
      <c r="C98" s="499"/>
      <c r="D98" s="499"/>
      <c r="E98" s="499"/>
      <c r="F98" s="499"/>
      <c r="G98" s="499"/>
      <c r="H98" s="499"/>
      <c r="I98" s="499"/>
      <c r="J98" s="499"/>
      <c r="K98" s="499"/>
      <c r="L98" s="499"/>
    </row>
    <row r="99" spans="3:12">
      <c r="C99" s="499"/>
      <c r="D99" s="499"/>
      <c r="E99" s="499"/>
      <c r="F99" s="499"/>
      <c r="G99" s="499"/>
      <c r="H99" s="499"/>
      <c r="I99" s="499"/>
      <c r="J99" s="499"/>
      <c r="K99" s="499"/>
      <c r="L99" s="499"/>
    </row>
    <row r="100" spans="3:12">
      <c r="C100" s="499"/>
      <c r="D100" s="499"/>
      <c r="E100" s="499"/>
      <c r="F100" s="499"/>
      <c r="G100" s="499"/>
      <c r="H100" s="499"/>
      <c r="I100" s="499"/>
      <c r="J100" s="499"/>
      <c r="K100" s="499"/>
      <c r="L100" s="499"/>
    </row>
    <row r="101" spans="3:12">
      <c r="C101" s="499"/>
      <c r="D101" s="499"/>
      <c r="E101" s="499"/>
      <c r="F101" s="499"/>
      <c r="G101" s="499"/>
      <c r="H101" s="499"/>
      <c r="I101" s="499"/>
      <c r="J101" s="499"/>
      <c r="K101" s="499"/>
      <c r="L101" s="499"/>
    </row>
    <row r="102" spans="3:12">
      <c r="C102" s="499"/>
      <c r="D102" s="499"/>
      <c r="E102" s="499"/>
      <c r="F102" s="499"/>
      <c r="G102" s="499"/>
      <c r="H102" s="499"/>
      <c r="I102" s="499"/>
      <c r="J102" s="499"/>
      <c r="K102" s="499"/>
      <c r="L102" s="499"/>
    </row>
    <row r="103" spans="3:12">
      <c r="C103" s="499"/>
      <c r="D103" s="499"/>
      <c r="E103" s="499"/>
      <c r="F103" s="499"/>
      <c r="G103" s="499"/>
      <c r="H103" s="499"/>
      <c r="I103" s="499"/>
      <c r="J103" s="499"/>
      <c r="K103" s="499"/>
      <c r="L103" s="499"/>
    </row>
    <row r="104" spans="3:12">
      <c r="C104" s="499"/>
      <c r="D104" s="499"/>
      <c r="E104" s="499"/>
      <c r="F104" s="499"/>
      <c r="G104" s="499"/>
      <c r="H104" s="499"/>
      <c r="I104" s="499"/>
      <c r="J104" s="499"/>
      <c r="K104" s="499"/>
      <c r="L104" s="499"/>
    </row>
  </sheetData>
  <mergeCells count="2">
    <mergeCell ref="A1:L1"/>
    <mergeCell ref="A3:L3"/>
  </mergeCells>
  <pageMargins left="0.7" right="0.7" top="0.75" bottom="0.75" header="0.3" footer="0.3"/>
  <pageSetup paperSize="9" scale="75" orientation="landscape" r:id="rId1"/>
  <headerFooter differentFirst="1">
    <firstHeader xml:space="preserve">&amp;R&amp;G
</first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8"/>
  <sheetViews>
    <sheetView zoomScale="60" zoomScaleNormal="60" workbookViewId="0">
      <pane ySplit="4" topLeftCell="A119" activePane="bottomLeft" state="frozen"/>
      <selection pane="bottomLeft" activeCell="A4" sqref="A4"/>
    </sheetView>
  </sheetViews>
  <sheetFormatPr defaultRowHeight="15"/>
  <cols>
    <col min="1" max="1" width="47.85546875" customWidth="1"/>
    <col min="2" max="2" width="32.42578125" style="13" customWidth="1"/>
    <col min="3" max="3" width="30.140625" style="13" customWidth="1"/>
  </cols>
  <sheetData>
    <row r="1" spans="1:12" s="6" customFormat="1">
      <c r="A1" s="743" t="s">
        <v>148</v>
      </c>
      <c r="B1" s="743"/>
      <c r="C1" s="743"/>
    </row>
    <row r="2" spans="1:12" s="6" customFormat="1">
      <c r="A2" s="743"/>
      <c r="B2" s="743"/>
      <c r="C2" s="743"/>
    </row>
    <row r="3" spans="1:12" ht="15.75" customHeight="1">
      <c r="A3" s="53"/>
      <c r="B3" s="53"/>
      <c r="C3" s="53"/>
    </row>
    <row r="4" spans="1:12" ht="85.5" customHeight="1">
      <c r="A4" s="586" t="s">
        <v>992</v>
      </c>
      <c r="B4" s="586" t="s">
        <v>146</v>
      </c>
      <c r="C4" s="586" t="s">
        <v>147</v>
      </c>
      <c r="F4" s="2"/>
      <c r="G4" s="7"/>
      <c r="H4" s="7"/>
      <c r="I4" s="7"/>
    </row>
    <row r="5" spans="1:12" ht="16.5" thickBot="1">
      <c r="A5" s="744" t="s">
        <v>153</v>
      </c>
      <c r="B5" s="744"/>
      <c r="C5" s="745"/>
      <c r="J5" s="40"/>
      <c r="K5" s="40"/>
      <c r="L5" s="40"/>
    </row>
    <row r="6" spans="1:12" s="10" customFormat="1" ht="16.5" thickBot="1">
      <c r="A6" s="74" t="s">
        <v>176</v>
      </c>
      <c r="B6" s="184">
        <v>1</v>
      </c>
      <c r="C6" s="184">
        <v>1</v>
      </c>
      <c r="J6" s="40"/>
      <c r="K6" s="40"/>
      <c r="L6" s="40"/>
    </row>
    <row r="7" spans="1:12" s="10" customFormat="1" ht="16.5" thickBot="1">
      <c r="A7" s="74" t="s">
        <v>177</v>
      </c>
      <c r="B7" s="224"/>
      <c r="C7" s="224">
        <v>1</v>
      </c>
      <c r="J7" s="40"/>
      <c r="K7" s="40"/>
      <c r="L7" s="40"/>
    </row>
    <row r="8" spans="1:12" ht="16.5" thickBot="1">
      <c r="A8" s="74" t="s">
        <v>178</v>
      </c>
      <c r="B8" s="224"/>
      <c r="C8" s="224">
        <v>1</v>
      </c>
      <c r="J8" s="40"/>
      <c r="K8" s="40"/>
      <c r="L8" s="40"/>
    </row>
    <row r="9" spans="1:12" s="6" customFormat="1" ht="32.25" thickBot="1">
      <c r="A9" s="74" t="s">
        <v>179</v>
      </c>
      <c r="B9" s="224"/>
      <c r="C9" s="224">
        <v>1</v>
      </c>
      <c r="J9" s="40"/>
      <c r="K9" s="40"/>
      <c r="L9" s="40"/>
    </row>
    <row r="10" spans="1:12" s="6" customFormat="1" ht="16.5" thickBot="1">
      <c r="A10" s="75" t="s">
        <v>180</v>
      </c>
      <c r="B10" s="580"/>
      <c r="C10" s="580">
        <v>1</v>
      </c>
      <c r="J10" s="40"/>
      <c r="K10" s="40"/>
      <c r="L10" s="40"/>
    </row>
    <row r="11" spans="1:12" s="6" customFormat="1" ht="16.5" thickBot="1">
      <c r="A11" s="76" t="s">
        <v>181</v>
      </c>
      <c r="B11" s="224"/>
      <c r="C11" s="224">
        <v>1</v>
      </c>
      <c r="J11" s="40"/>
      <c r="K11" s="40"/>
      <c r="L11" s="40"/>
    </row>
    <row r="12" spans="1:12" s="10" customFormat="1" ht="21" customHeight="1" thickBot="1">
      <c r="A12" s="74" t="s">
        <v>182</v>
      </c>
      <c r="B12" s="224"/>
      <c r="C12" s="224">
        <v>1</v>
      </c>
    </row>
    <row r="13" spans="1:12" s="10" customFormat="1" ht="16.5" thickBot="1">
      <c r="A13" s="74" t="s">
        <v>183</v>
      </c>
      <c r="B13" s="167"/>
      <c r="C13" s="167">
        <v>1</v>
      </c>
    </row>
    <row r="14" spans="1:12" ht="17.25" customHeight="1" thickBot="1">
      <c r="A14" s="74" t="s">
        <v>184</v>
      </c>
      <c r="B14" s="167"/>
      <c r="C14" s="224">
        <v>1</v>
      </c>
    </row>
    <row r="15" spans="1:12" ht="31.5">
      <c r="A15" s="77" t="s">
        <v>950</v>
      </c>
      <c r="B15" s="585"/>
      <c r="C15" s="581">
        <v>1</v>
      </c>
    </row>
    <row r="16" spans="1:12" s="10" customFormat="1" ht="15.75">
      <c r="A16" s="73" t="s">
        <v>185</v>
      </c>
      <c r="B16" s="167">
        <v>1</v>
      </c>
      <c r="C16" s="167">
        <v>0</v>
      </c>
      <c r="D16" s="9"/>
      <c r="E16" s="9"/>
      <c r="J16" s="17"/>
      <c r="K16" s="17"/>
      <c r="L16" s="17"/>
    </row>
    <row r="17" spans="1:12" s="10" customFormat="1" ht="15.75">
      <c r="A17" s="587"/>
      <c r="B17" s="588" t="s">
        <v>186</v>
      </c>
      <c r="C17" s="589"/>
      <c r="D17" s="11"/>
      <c r="E17" s="11"/>
    </row>
    <row r="18" spans="1:12" s="10" customFormat="1" ht="47.25">
      <c r="A18" s="357" t="s">
        <v>281</v>
      </c>
      <c r="B18" s="110">
        <v>1</v>
      </c>
      <c r="C18" s="110">
        <v>1</v>
      </c>
      <c r="D18" s="11"/>
      <c r="E18" s="11"/>
    </row>
    <row r="19" spans="1:12" s="10" customFormat="1" ht="25.5" customHeight="1">
      <c r="A19" s="357" t="s">
        <v>951</v>
      </c>
      <c r="B19" s="110"/>
      <c r="C19" s="110">
        <v>1</v>
      </c>
    </row>
    <row r="20" spans="1:12" s="10" customFormat="1" ht="15.75">
      <c r="A20" s="357" t="s">
        <v>952</v>
      </c>
      <c r="B20" s="110">
        <v>1</v>
      </c>
      <c r="C20" s="110">
        <v>1</v>
      </c>
      <c r="D20" s="11"/>
      <c r="E20" s="11"/>
    </row>
    <row r="21" spans="1:12" s="10" customFormat="1" ht="15.75">
      <c r="A21" s="357" t="s">
        <v>953</v>
      </c>
      <c r="B21" s="110"/>
      <c r="C21" s="110">
        <v>1</v>
      </c>
      <c r="D21" s="11"/>
      <c r="E21" s="11"/>
    </row>
    <row r="22" spans="1:12" s="10" customFormat="1" ht="15.75">
      <c r="A22" s="357" t="s">
        <v>954</v>
      </c>
      <c r="B22" s="110"/>
      <c r="C22" s="110">
        <v>1</v>
      </c>
      <c r="D22" s="11"/>
      <c r="E22" s="11"/>
    </row>
    <row r="23" spans="1:12" s="10" customFormat="1" ht="31.5">
      <c r="A23" s="357" t="s">
        <v>282</v>
      </c>
      <c r="B23" s="110"/>
      <c r="C23" s="110">
        <v>1</v>
      </c>
      <c r="D23" s="11"/>
      <c r="E23" s="11"/>
    </row>
    <row r="24" spans="1:12" ht="31.5">
      <c r="A24" s="357" t="s">
        <v>955</v>
      </c>
      <c r="B24" s="168"/>
      <c r="C24" s="168">
        <v>1</v>
      </c>
      <c r="D24" s="11"/>
      <c r="E24" s="11"/>
    </row>
    <row r="25" spans="1:12" ht="31.5">
      <c r="A25" s="357" t="s">
        <v>957</v>
      </c>
      <c r="B25" s="167">
        <v>1</v>
      </c>
      <c r="C25" s="167">
        <v>1</v>
      </c>
    </row>
    <row r="26" spans="1:12" s="17" customFormat="1" ht="15.75">
      <c r="A26" s="357" t="s">
        <v>956</v>
      </c>
      <c r="B26" s="167"/>
      <c r="C26" s="167">
        <v>1</v>
      </c>
      <c r="J26"/>
      <c r="K26"/>
      <c r="L26"/>
    </row>
    <row r="27" spans="1:12" s="10" customFormat="1" ht="15.75">
      <c r="A27" s="357" t="s">
        <v>958</v>
      </c>
      <c r="B27" s="110"/>
      <c r="C27" s="110">
        <v>1</v>
      </c>
      <c r="J27"/>
      <c r="K27"/>
      <c r="L27"/>
    </row>
    <row r="28" spans="1:12" s="10" customFormat="1" ht="15.75">
      <c r="A28" s="357" t="s">
        <v>232</v>
      </c>
      <c r="B28" s="110"/>
      <c r="C28" s="110">
        <v>1</v>
      </c>
      <c r="J28"/>
      <c r="K28"/>
      <c r="L28"/>
    </row>
    <row r="29" spans="1:12" s="10" customFormat="1" ht="16.5" customHeight="1">
      <c r="A29" s="357" t="s">
        <v>959</v>
      </c>
      <c r="B29" s="110">
        <v>1</v>
      </c>
      <c r="C29" s="110">
        <v>1</v>
      </c>
      <c r="J29"/>
      <c r="K29"/>
      <c r="L29"/>
    </row>
    <row r="30" spans="1:12" s="10" customFormat="1" ht="18" customHeight="1">
      <c r="A30" s="587"/>
      <c r="B30" s="588" t="s">
        <v>283</v>
      </c>
      <c r="C30" s="589"/>
      <c r="J30"/>
      <c r="K30"/>
      <c r="L30"/>
    </row>
    <row r="31" spans="1:12" s="10" customFormat="1" ht="47.25">
      <c r="A31" s="184" t="s">
        <v>328</v>
      </c>
      <c r="B31" s="204">
        <v>0</v>
      </c>
      <c r="C31" s="184">
        <v>1</v>
      </c>
      <c r="J31"/>
      <c r="K31"/>
      <c r="L31"/>
    </row>
    <row r="32" spans="1:12" s="10" customFormat="1" ht="31.5">
      <c r="A32" s="184" t="s">
        <v>329</v>
      </c>
      <c r="B32" s="204">
        <v>0</v>
      </c>
      <c r="C32" s="184">
        <v>1</v>
      </c>
      <c r="J32"/>
      <c r="K32"/>
      <c r="L32"/>
    </row>
    <row r="33" spans="1:12" s="10" customFormat="1" ht="63">
      <c r="A33" s="164" t="s">
        <v>330</v>
      </c>
      <c r="B33" s="204">
        <v>0</v>
      </c>
      <c r="C33" s="184">
        <v>1</v>
      </c>
      <c r="J33"/>
      <c r="K33"/>
      <c r="L33"/>
    </row>
    <row r="34" spans="1:12" ht="78.75">
      <c r="A34" s="164" t="s">
        <v>331</v>
      </c>
      <c r="B34" s="204">
        <v>0</v>
      </c>
      <c r="C34" s="184">
        <v>1</v>
      </c>
    </row>
    <row r="35" spans="1:12" ht="47.25">
      <c r="A35" s="164" t="s">
        <v>332</v>
      </c>
      <c r="B35" s="204">
        <v>0</v>
      </c>
      <c r="C35" s="184">
        <v>1</v>
      </c>
    </row>
    <row r="36" spans="1:12" ht="15.75">
      <c r="A36" s="587"/>
      <c r="B36" s="588" t="s">
        <v>399</v>
      </c>
      <c r="C36" s="589"/>
    </row>
    <row r="37" spans="1:12" ht="15.75">
      <c r="A37" s="184" t="s">
        <v>396</v>
      </c>
      <c r="B37" s="163">
        <v>8</v>
      </c>
      <c r="C37" s="218">
        <v>0</v>
      </c>
    </row>
    <row r="38" spans="1:12" ht="15.75">
      <c r="A38" s="184" t="s">
        <v>397</v>
      </c>
      <c r="B38" s="152">
        <v>0</v>
      </c>
      <c r="C38" s="218">
        <v>2</v>
      </c>
    </row>
    <row r="39" spans="1:12" ht="15.75">
      <c r="A39" s="164" t="s">
        <v>398</v>
      </c>
      <c r="B39" s="152">
        <v>0</v>
      </c>
      <c r="C39" s="152">
        <v>2</v>
      </c>
    </row>
    <row r="40" spans="1:12" ht="15.75">
      <c r="A40" s="587"/>
      <c r="B40" s="588" t="s">
        <v>409</v>
      </c>
      <c r="C40" s="589"/>
    </row>
    <row r="41" spans="1:12" ht="15.75">
      <c r="A41" s="184" t="s">
        <v>960</v>
      </c>
      <c r="B41" s="184">
        <v>0</v>
      </c>
      <c r="C41" s="184">
        <v>4</v>
      </c>
    </row>
    <row r="42" spans="1:12" ht="15.75">
      <c r="A42" s="184" t="s">
        <v>962</v>
      </c>
      <c r="B42" s="184">
        <v>0</v>
      </c>
      <c r="C42" s="184">
        <v>1</v>
      </c>
    </row>
    <row r="43" spans="1:12" ht="15.75">
      <c r="A43" s="590" t="s">
        <v>963</v>
      </c>
      <c r="B43" s="186">
        <v>0</v>
      </c>
      <c r="C43" s="186">
        <v>5</v>
      </c>
    </row>
    <row r="44" spans="1:12" ht="15.75">
      <c r="A44" s="186" t="s">
        <v>961</v>
      </c>
      <c r="B44" s="186">
        <v>0</v>
      </c>
      <c r="C44" s="186">
        <v>3</v>
      </c>
    </row>
    <row r="45" spans="1:12" ht="15.75">
      <c r="A45" s="587"/>
      <c r="B45" s="588" t="s">
        <v>428</v>
      </c>
      <c r="C45" s="589"/>
    </row>
    <row r="46" spans="1:12" ht="15.75">
      <c r="A46" s="591" t="s">
        <v>396</v>
      </c>
      <c r="B46" s="592">
        <v>1</v>
      </c>
      <c r="C46" s="592">
        <v>0</v>
      </c>
    </row>
    <row r="47" spans="1:12" ht="15.75">
      <c r="A47" s="591" t="s">
        <v>964</v>
      </c>
      <c r="B47" s="592">
        <v>1</v>
      </c>
      <c r="C47" s="592">
        <v>1</v>
      </c>
    </row>
    <row r="48" spans="1:12" ht="15.75">
      <c r="A48" s="591" t="s">
        <v>965</v>
      </c>
      <c r="B48" s="592">
        <v>0</v>
      </c>
      <c r="C48" s="592">
        <v>1</v>
      </c>
    </row>
    <row r="49" spans="1:3" ht="15.75">
      <c r="A49" s="591" t="s">
        <v>966</v>
      </c>
      <c r="B49" s="592">
        <v>0</v>
      </c>
      <c r="C49" s="592">
        <v>1</v>
      </c>
    </row>
    <row r="50" spans="1:3" ht="15.75">
      <c r="A50" s="591" t="s">
        <v>967</v>
      </c>
      <c r="B50" s="592">
        <v>0</v>
      </c>
      <c r="C50" s="592">
        <v>1</v>
      </c>
    </row>
    <row r="51" spans="1:3" ht="15.75">
      <c r="A51" s="591" t="s">
        <v>968</v>
      </c>
      <c r="B51" s="592">
        <v>0</v>
      </c>
      <c r="C51" s="592">
        <v>1</v>
      </c>
    </row>
    <row r="52" spans="1:3" ht="15.75">
      <c r="A52" s="591" t="s">
        <v>969</v>
      </c>
      <c r="B52" s="592">
        <v>0</v>
      </c>
      <c r="C52" s="592">
        <v>1</v>
      </c>
    </row>
    <row r="53" spans="1:3" ht="15.75">
      <c r="A53" s="587"/>
      <c r="B53" s="588" t="s">
        <v>480</v>
      </c>
      <c r="C53" s="589"/>
    </row>
    <row r="54" spans="1:3" ht="33.75" customHeight="1">
      <c r="A54" s="184" t="s">
        <v>497</v>
      </c>
      <c r="B54" s="184">
        <v>0</v>
      </c>
      <c r="C54" s="184">
        <v>4</v>
      </c>
    </row>
    <row r="55" spans="1:3" ht="15.75">
      <c r="A55" s="587"/>
      <c r="B55" s="588" t="s">
        <v>498</v>
      </c>
      <c r="C55" s="589"/>
    </row>
    <row r="56" spans="1:3" ht="15.75">
      <c r="A56" s="593">
        <v>0</v>
      </c>
      <c r="B56" s="594">
        <v>0</v>
      </c>
      <c r="C56" s="79">
        <v>0</v>
      </c>
    </row>
    <row r="57" spans="1:3" ht="15.75">
      <c r="A57" s="587"/>
      <c r="B57" s="588" t="s">
        <v>515</v>
      </c>
      <c r="C57" s="589"/>
    </row>
    <row r="58" spans="1:3" ht="31.5">
      <c r="A58" s="241" t="s">
        <v>970</v>
      </c>
      <c r="B58" s="243">
        <v>0</v>
      </c>
      <c r="C58" s="243">
        <v>8</v>
      </c>
    </row>
    <row r="59" spans="1:3" ht="47.25">
      <c r="A59" s="241" t="s">
        <v>971</v>
      </c>
      <c r="B59" s="243">
        <v>0</v>
      </c>
      <c r="C59" s="243">
        <v>1</v>
      </c>
    </row>
    <row r="60" spans="1:3" ht="47.25">
      <c r="A60" s="241" t="s">
        <v>972</v>
      </c>
      <c r="B60" s="243">
        <v>0</v>
      </c>
      <c r="C60" s="243">
        <v>0</v>
      </c>
    </row>
    <row r="61" spans="1:3" ht="31.5">
      <c r="A61" s="241" t="s">
        <v>973</v>
      </c>
      <c r="B61" s="243">
        <v>1</v>
      </c>
      <c r="C61" s="243">
        <v>0</v>
      </c>
    </row>
    <row r="62" spans="1:3" ht="31.5">
      <c r="A62" s="241" t="s">
        <v>974</v>
      </c>
      <c r="B62" s="243">
        <v>0</v>
      </c>
      <c r="C62" s="243">
        <v>0</v>
      </c>
    </row>
    <row r="63" spans="1:3" ht="47.25">
      <c r="A63" s="241" t="s">
        <v>975</v>
      </c>
      <c r="B63" s="243">
        <v>1</v>
      </c>
      <c r="C63" s="243">
        <v>0</v>
      </c>
    </row>
    <row r="64" spans="1:3" ht="31.5">
      <c r="A64" s="241" t="s">
        <v>976</v>
      </c>
      <c r="B64" s="243">
        <v>1</v>
      </c>
      <c r="C64" s="243">
        <v>0</v>
      </c>
    </row>
    <row r="65" spans="1:3" ht="15.75">
      <c r="A65" s="241" t="s">
        <v>977</v>
      </c>
      <c r="B65" s="243">
        <v>1</v>
      </c>
      <c r="C65" s="243">
        <v>0</v>
      </c>
    </row>
    <row r="66" spans="1:3" ht="47.25">
      <c r="A66" s="241" t="s">
        <v>978</v>
      </c>
      <c r="B66" s="243">
        <v>1</v>
      </c>
      <c r="C66" s="243">
        <v>1</v>
      </c>
    </row>
    <row r="67" spans="1:3" ht="15.75">
      <c r="A67" s="241" t="s">
        <v>977</v>
      </c>
      <c r="B67" s="243">
        <v>1</v>
      </c>
      <c r="C67" s="243">
        <v>0</v>
      </c>
    </row>
    <row r="68" spans="1:3" ht="63">
      <c r="A68" s="241" t="s">
        <v>979</v>
      </c>
      <c r="B68" s="243">
        <v>1</v>
      </c>
      <c r="C68" s="243">
        <v>1</v>
      </c>
    </row>
    <row r="69" spans="1:3" ht="15.75">
      <c r="A69" s="587"/>
      <c r="B69" s="595" t="s">
        <v>552</v>
      </c>
      <c r="C69" s="589"/>
    </row>
    <row r="70" spans="1:3" ht="31.5">
      <c r="A70" s="582" t="s">
        <v>582</v>
      </c>
      <c r="B70" s="582">
        <v>0</v>
      </c>
      <c r="C70" s="110">
        <v>1</v>
      </c>
    </row>
    <row r="71" spans="1:3" ht="15.75">
      <c r="A71" s="110" t="s">
        <v>583</v>
      </c>
      <c r="B71" s="110">
        <v>0</v>
      </c>
      <c r="C71" s="110">
        <v>1</v>
      </c>
    </row>
    <row r="72" spans="1:3" ht="15.75">
      <c r="A72" s="583" t="s">
        <v>584</v>
      </c>
      <c r="B72" s="110">
        <v>0</v>
      </c>
      <c r="C72" s="110">
        <v>1</v>
      </c>
    </row>
    <row r="73" spans="1:3" ht="15.75">
      <c r="A73" s="583" t="s">
        <v>585</v>
      </c>
      <c r="B73" s="110">
        <v>0</v>
      </c>
      <c r="C73" s="110">
        <v>1</v>
      </c>
    </row>
    <row r="74" spans="1:3" ht="15.75">
      <c r="A74" s="583" t="s">
        <v>586</v>
      </c>
      <c r="B74" s="110">
        <v>0</v>
      </c>
      <c r="C74" s="110">
        <v>1</v>
      </c>
    </row>
    <row r="75" spans="1:3" ht="31.5">
      <c r="A75" s="583" t="s">
        <v>587</v>
      </c>
      <c r="B75" s="110">
        <v>0</v>
      </c>
      <c r="C75" s="110">
        <v>1</v>
      </c>
    </row>
    <row r="76" spans="1:3" ht="15.75">
      <c r="A76" s="587"/>
      <c r="B76" s="595" t="s">
        <v>588</v>
      </c>
      <c r="C76" s="589"/>
    </row>
    <row r="77" spans="1:3" ht="31.5">
      <c r="A77" s="583" t="s">
        <v>639</v>
      </c>
      <c r="B77" s="184">
        <v>1</v>
      </c>
      <c r="C77" s="184">
        <v>1</v>
      </c>
    </row>
    <row r="78" spans="1:3" ht="15.75" customHeight="1">
      <c r="A78" s="583" t="s">
        <v>640</v>
      </c>
      <c r="B78" s="184">
        <v>1</v>
      </c>
      <c r="C78" s="186">
        <v>1</v>
      </c>
    </row>
    <row r="79" spans="1:3" ht="31.5">
      <c r="A79" s="596" t="s">
        <v>641</v>
      </c>
      <c r="B79" s="184">
        <v>1</v>
      </c>
      <c r="C79" s="186">
        <v>1</v>
      </c>
    </row>
    <row r="80" spans="1:3" ht="15.75">
      <c r="A80" s="587"/>
      <c r="B80" s="595" t="s">
        <v>622</v>
      </c>
      <c r="C80" s="589"/>
    </row>
    <row r="81" spans="1:3" ht="15.75">
      <c r="A81" s="110" t="s">
        <v>634</v>
      </c>
      <c r="B81" s="186">
        <v>1</v>
      </c>
      <c r="C81" s="186">
        <v>1</v>
      </c>
    </row>
    <row r="82" spans="1:3" ht="15.75">
      <c r="A82" s="110" t="s">
        <v>635</v>
      </c>
      <c r="B82" s="186">
        <v>1</v>
      </c>
      <c r="C82" s="186">
        <v>1</v>
      </c>
    </row>
    <row r="83" spans="1:3" ht="15.75">
      <c r="A83" s="110" t="s">
        <v>636</v>
      </c>
      <c r="B83" s="186">
        <v>1</v>
      </c>
      <c r="C83" s="186">
        <v>1</v>
      </c>
    </row>
    <row r="84" spans="1:3" ht="15.75">
      <c r="A84" s="110" t="s">
        <v>637</v>
      </c>
      <c r="B84" s="186">
        <v>1</v>
      </c>
      <c r="C84" s="186">
        <v>1</v>
      </c>
    </row>
    <row r="85" spans="1:3" ht="15.75">
      <c r="A85" s="110" t="s">
        <v>638</v>
      </c>
      <c r="B85" s="184">
        <v>3</v>
      </c>
      <c r="C85" s="184">
        <v>3</v>
      </c>
    </row>
    <row r="86" spans="1:3" ht="15.75">
      <c r="A86" s="587"/>
      <c r="B86" s="595" t="s">
        <v>642</v>
      </c>
      <c r="C86" s="589"/>
    </row>
    <row r="87" spans="1:3" ht="15.75">
      <c r="A87" s="184" t="s">
        <v>721</v>
      </c>
      <c r="B87" s="184"/>
      <c r="C87" s="184">
        <v>2</v>
      </c>
    </row>
    <row r="88" spans="1:3" ht="15.75">
      <c r="A88" s="184" t="s">
        <v>722</v>
      </c>
      <c r="B88" s="184"/>
      <c r="C88" s="184">
        <v>2</v>
      </c>
    </row>
    <row r="89" spans="1:3" ht="15.75">
      <c r="A89" s="184" t="s">
        <v>723</v>
      </c>
      <c r="B89" s="184"/>
      <c r="C89" s="184">
        <v>3</v>
      </c>
    </row>
    <row r="90" spans="1:3" ht="15.75">
      <c r="A90" s="164" t="s">
        <v>724</v>
      </c>
      <c r="B90" s="184"/>
      <c r="C90" s="184">
        <v>2</v>
      </c>
    </row>
    <row r="91" spans="1:3" ht="15.75">
      <c r="A91" s="164" t="s">
        <v>725</v>
      </c>
      <c r="B91" s="184"/>
      <c r="C91" s="184">
        <v>2</v>
      </c>
    </row>
    <row r="92" spans="1:3" ht="15.75">
      <c r="A92" s="164" t="s">
        <v>726</v>
      </c>
      <c r="B92" s="184"/>
      <c r="C92" s="184">
        <v>2</v>
      </c>
    </row>
    <row r="93" spans="1:3" ht="15.75">
      <c r="A93" s="164" t="s">
        <v>727</v>
      </c>
      <c r="B93" s="184">
        <v>4</v>
      </c>
      <c r="C93" s="184"/>
    </row>
    <row r="94" spans="1:3" ht="15.75">
      <c r="A94" s="73" t="s">
        <v>728</v>
      </c>
      <c r="B94" s="167"/>
      <c r="C94" s="167">
        <v>3</v>
      </c>
    </row>
    <row r="95" spans="1:3" ht="15.75">
      <c r="A95" s="73" t="s">
        <v>729</v>
      </c>
      <c r="B95" s="167"/>
      <c r="C95" s="167">
        <v>5</v>
      </c>
    </row>
    <row r="96" spans="1:3" ht="15.75">
      <c r="A96" s="73" t="s">
        <v>730</v>
      </c>
      <c r="B96" s="167"/>
      <c r="C96" s="167">
        <v>4</v>
      </c>
    </row>
    <row r="97" spans="1:5" ht="15.75">
      <c r="A97" s="73" t="s">
        <v>731</v>
      </c>
      <c r="B97" s="167"/>
      <c r="C97" s="167">
        <v>3</v>
      </c>
    </row>
    <row r="98" spans="1:5" ht="15.75">
      <c r="A98" s="73" t="s">
        <v>732</v>
      </c>
      <c r="B98" s="167"/>
      <c r="C98" s="167">
        <v>1</v>
      </c>
    </row>
    <row r="99" spans="1:5" ht="15.75">
      <c r="A99" s="73" t="s">
        <v>988</v>
      </c>
      <c r="B99" s="167"/>
      <c r="C99" s="167">
        <v>2</v>
      </c>
    </row>
    <row r="100" spans="1:5" ht="15.75">
      <c r="A100" s="73" t="s">
        <v>733</v>
      </c>
      <c r="B100" s="167"/>
      <c r="C100" s="167">
        <v>2</v>
      </c>
    </row>
    <row r="101" spans="1:5" ht="15.75">
      <c r="A101" s="73" t="s">
        <v>734</v>
      </c>
      <c r="B101" s="167"/>
      <c r="C101" s="167">
        <v>2</v>
      </c>
    </row>
    <row r="102" spans="1:5" ht="15.75">
      <c r="A102" s="73" t="s">
        <v>181</v>
      </c>
      <c r="B102" s="167"/>
      <c r="C102" s="167">
        <v>4</v>
      </c>
    </row>
    <row r="103" spans="1:5" ht="15.75">
      <c r="A103" s="73" t="s">
        <v>735</v>
      </c>
      <c r="B103" s="167"/>
      <c r="C103" s="167">
        <v>2</v>
      </c>
    </row>
    <row r="104" spans="1:5" ht="15.75">
      <c r="A104" s="73" t="s">
        <v>989</v>
      </c>
      <c r="B104" s="167"/>
      <c r="C104" s="167">
        <v>2</v>
      </c>
    </row>
    <row r="105" spans="1:5" ht="31.5">
      <c r="A105" s="506" t="s">
        <v>736</v>
      </c>
      <c r="B105" s="167"/>
      <c r="C105" s="167">
        <v>4</v>
      </c>
    </row>
    <row r="106" spans="1:5" ht="31.5">
      <c r="A106" s="506" t="s">
        <v>737</v>
      </c>
      <c r="B106" s="167"/>
      <c r="C106" s="167">
        <v>1</v>
      </c>
    </row>
    <row r="107" spans="1:5" ht="31.5">
      <c r="A107" s="506" t="s">
        <v>738</v>
      </c>
      <c r="B107" s="167"/>
      <c r="C107" s="167">
        <v>1</v>
      </c>
    </row>
    <row r="108" spans="1:5" ht="31.5">
      <c r="A108" s="506" t="s">
        <v>739</v>
      </c>
      <c r="B108" s="167">
        <v>1</v>
      </c>
      <c r="C108" s="167"/>
      <c r="E108" t="s">
        <v>598</v>
      </c>
    </row>
    <row r="109" spans="1:5" ht="15.75">
      <c r="A109" s="587"/>
      <c r="B109" s="595" t="s">
        <v>740</v>
      </c>
      <c r="C109" s="589"/>
    </row>
    <row r="110" spans="1:5" ht="15.75">
      <c r="A110" s="593" t="s">
        <v>980</v>
      </c>
      <c r="B110" s="584">
        <v>2</v>
      </c>
      <c r="C110" s="79">
        <v>0</v>
      </c>
    </row>
    <row r="111" spans="1:5" ht="15.75">
      <c r="A111" s="184" t="s">
        <v>981</v>
      </c>
      <c r="B111" s="184">
        <v>0</v>
      </c>
      <c r="C111" s="184">
        <v>2</v>
      </c>
    </row>
    <row r="112" spans="1:5" ht="15.75">
      <c r="A112" s="184" t="s">
        <v>982</v>
      </c>
      <c r="B112" s="184">
        <v>0</v>
      </c>
      <c r="C112" s="184">
        <v>2</v>
      </c>
    </row>
    <row r="113" spans="1:3" ht="15.75">
      <c r="A113" s="184" t="s">
        <v>983</v>
      </c>
      <c r="B113" s="184">
        <v>0</v>
      </c>
      <c r="C113" s="184">
        <v>2</v>
      </c>
    </row>
    <row r="114" spans="1:3" ht="15.75">
      <c r="A114" s="164" t="s">
        <v>984</v>
      </c>
      <c r="B114" s="184">
        <v>0</v>
      </c>
      <c r="C114" s="184">
        <v>2</v>
      </c>
    </row>
    <row r="115" spans="1:3" ht="15.75">
      <c r="A115" s="164" t="s">
        <v>985</v>
      </c>
      <c r="B115" s="184">
        <v>0</v>
      </c>
      <c r="C115" s="184">
        <v>2</v>
      </c>
    </row>
    <row r="116" spans="1:3" ht="15.75">
      <c r="A116" s="164" t="s">
        <v>986</v>
      </c>
      <c r="B116" s="184">
        <v>0</v>
      </c>
      <c r="C116" s="184">
        <v>2</v>
      </c>
    </row>
    <row r="117" spans="1:3" ht="15.75">
      <c r="A117" s="164" t="s">
        <v>987</v>
      </c>
      <c r="B117" s="184">
        <v>0</v>
      </c>
      <c r="C117" s="184">
        <v>1</v>
      </c>
    </row>
    <row r="118" spans="1:3" ht="15.75">
      <c r="A118" s="52" t="s">
        <v>990</v>
      </c>
      <c r="B118" s="52">
        <v>0</v>
      </c>
      <c r="C118" s="52">
        <v>2</v>
      </c>
    </row>
    <row r="119" spans="1:3" ht="15.75">
      <c r="A119" s="587"/>
      <c r="B119" s="595" t="s">
        <v>752</v>
      </c>
      <c r="C119" s="589"/>
    </row>
    <row r="120" spans="1:3" ht="31.5">
      <c r="A120" s="356" t="s">
        <v>787</v>
      </c>
      <c r="B120" s="110">
        <v>1</v>
      </c>
      <c r="C120" s="110">
        <v>1</v>
      </c>
    </row>
    <row r="121" spans="1:3" ht="31.5">
      <c r="A121" s="356" t="s">
        <v>788</v>
      </c>
      <c r="B121" s="110">
        <v>1</v>
      </c>
      <c r="C121" s="168">
        <v>1</v>
      </c>
    </row>
    <row r="122" spans="1:3" ht="15.75">
      <c r="A122" s="587"/>
      <c r="B122" s="595" t="s">
        <v>794</v>
      </c>
      <c r="C122" s="589"/>
    </row>
    <row r="123" spans="1:3" ht="15.75">
      <c r="A123" s="179" t="s">
        <v>912</v>
      </c>
      <c r="B123" s="179">
        <v>0</v>
      </c>
      <c r="C123" s="179">
        <v>9</v>
      </c>
    </row>
    <row r="124" spans="1:3" ht="15.75">
      <c r="A124" s="73" t="s">
        <v>913</v>
      </c>
      <c r="B124" s="73">
        <v>0</v>
      </c>
      <c r="C124" s="73">
        <v>2</v>
      </c>
    </row>
    <row r="125" spans="1:3" ht="15.75">
      <c r="A125" s="179" t="s">
        <v>914</v>
      </c>
      <c r="B125" s="184">
        <v>0</v>
      </c>
      <c r="C125" s="184">
        <v>3</v>
      </c>
    </row>
    <row r="126" spans="1:3" ht="15.75">
      <c r="A126" s="179" t="s">
        <v>915</v>
      </c>
      <c r="B126" s="184">
        <v>76</v>
      </c>
      <c r="C126" s="184"/>
    </row>
    <row r="127" spans="1:3" ht="15.75">
      <c r="A127" s="357" t="s">
        <v>916</v>
      </c>
      <c r="B127" s="184">
        <v>0</v>
      </c>
      <c r="C127" s="184">
        <v>2</v>
      </c>
    </row>
    <row r="128" spans="1:3" ht="15.75">
      <c r="A128" s="357" t="s">
        <v>917</v>
      </c>
      <c r="B128" s="184">
        <v>0</v>
      </c>
      <c r="C128" s="184">
        <v>3</v>
      </c>
    </row>
    <row r="129" spans="1:3" ht="15.75">
      <c r="A129" s="179" t="s">
        <v>918</v>
      </c>
      <c r="B129" s="184">
        <v>0</v>
      </c>
      <c r="C129" s="184">
        <v>22</v>
      </c>
    </row>
    <row r="130" spans="1:3" ht="15.75">
      <c r="A130" s="73" t="s">
        <v>919</v>
      </c>
      <c r="B130" s="110">
        <v>0</v>
      </c>
      <c r="C130" s="73">
        <v>2</v>
      </c>
    </row>
    <row r="131" spans="1:3" ht="15.75">
      <c r="A131" s="73" t="s">
        <v>920</v>
      </c>
      <c r="B131" s="110">
        <v>0</v>
      </c>
      <c r="C131" s="73">
        <v>3</v>
      </c>
    </row>
    <row r="132" spans="1:3" ht="15.75">
      <c r="A132" s="73" t="s">
        <v>921</v>
      </c>
      <c r="B132" s="110">
        <v>0</v>
      </c>
      <c r="C132" s="73">
        <v>3</v>
      </c>
    </row>
    <row r="133" spans="1:3" ht="15.75">
      <c r="A133" s="73" t="s">
        <v>922</v>
      </c>
      <c r="B133" s="110">
        <v>0</v>
      </c>
      <c r="C133" s="167">
        <v>1</v>
      </c>
    </row>
    <row r="134" spans="1:3" ht="15.75">
      <c r="A134" s="587"/>
      <c r="B134" s="595" t="s">
        <v>923</v>
      </c>
      <c r="C134" s="589"/>
    </row>
    <row r="135" spans="1:3" ht="15.75">
      <c r="A135" s="179" t="s">
        <v>923</v>
      </c>
      <c r="B135" s="179">
        <f>SUM(B6:B133)</f>
        <v>118</v>
      </c>
      <c r="C135" s="179">
        <f>SUM(C6:C133)</f>
        <v>197</v>
      </c>
    </row>
    <row r="136" spans="1:3">
      <c r="B136" s="5"/>
      <c r="C136" s="5"/>
    </row>
    <row r="137" spans="1:3">
      <c r="B137" s="5"/>
      <c r="C137" s="5"/>
    </row>
    <row r="138" spans="1:3">
      <c r="B138" s="5"/>
      <c r="C138" s="5"/>
    </row>
    <row r="139" spans="1:3">
      <c r="B139" s="5"/>
      <c r="C139" s="5"/>
    </row>
    <row r="140" spans="1:3">
      <c r="B140" s="5"/>
      <c r="C140" s="5"/>
    </row>
    <row r="141" spans="1:3">
      <c r="B141" s="5"/>
      <c r="C141" s="5"/>
    </row>
    <row r="142" spans="1:3">
      <c r="B142" s="5"/>
      <c r="C142" s="5"/>
    </row>
    <row r="143" spans="1:3">
      <c r="B143" s="5"/>
      <c r="C143" s="5"/>
    </row>
    <row r="144" spans="1:3">
      <c r="B144" s="5"/>
      <c r="C144" s="5"/>
    </row>
    <row r="145" spans="2:3">
      <c r="B145" s="5"/>
      <c r="C145" s="5"/>
    </row>
    <row r="146" spans="2:3">
      <c r="B146" s="5"/>
      <c r="C146" s="5"/>
    </row>
    <row r="147" spans="2:3">
      <c r="B147" s="5"/>
      <c r="C147" s="5"/>
    </row>
    <row r="148" spans="2:3">
      <c r="B148" s="5"/>
      <c r="C148" s="5"/>
    </row>
    <row r="149" spans="2:3">
      <c r="B149" s="5"/>
      <c r="C149" s="5"/>
    </row>
    <row r="150" spans="2:3">
      <c r="B150" s="5"/>
      <c r="C150" s="5"/>
    </row>
    <row r="151" spans="2:3">
      <c r="B151" s="5"/>
      <c r="C151" s="5"/>
    </row>
    <row r="152" spans="2:3">
      <c r="B152" s="5"/>
      <c r="C152" s="5"/>
    </row>
    <row r="153" spans="2:3">
      <c r="B153" s="5"/>
      <c r="C153" s="5"/>
    </row>
    <row r="154" spans="2:3">
      <c r="B154" s="5"/>
      <c r="C154" s="5"/>
    </row>
    <row r="155" spans="2:3">
      <c r="B155" s="5"/>
      <c r="C155" s="5"/>
    </row>
    <row r="156" spans="2:3">
      <c r="B156" s="5"/>
      <c r="C156" s="5"/>
    </row>
    <row r="157" spans="2:3">
      <c r="B157" s="5"/>
      <c r="C157" s="5"/>
    </row>
    <row r="158" spans="2:3">
      <c r="B158" s="5"/>
      <c r="C158" s="5"/>
    </row>
    <row r="159" spans="2:3">
      <c r="B159" s="5"/>
      <c r="C159" s="5"/>
    </row>
    <row r="160" spans="2:3">
      <c r="B160" s="5"/>
      <c r="C160" s="5"/>
    </row>
    <row r="161" spans="2:3">
      <c r="B161" s="5"/>
      <c r="C161" s="5"/>
    </row>
    <row r="162" spans="2:3">
      <c r="B162" s="5"/>
      <c r="C162" s="5"/>
    </row>
    <row r="163" spans="2:3">
      <c r="B163" s="5"/>
      <c r="C163" s="5"/>
    </row>
    <row r="164" spans="2:3">
      <c r="B164" s="5"/>
      <c r="C164" s="5"/>
    </row>
    <row r="165" spans="2:3">
      <c r="B165" s="5"/>
      <c r="C165" s="5"/>
    </row>
    <row r="166" spans="2:3">
      <c r="B166" s="5"/>
      <c r="C166" s="5"/>
    </row>
    <row r="167" spans="2:3">
      <c r="B167" s="5"/>
      <c r="C167" s="5"/>
    </row>
    <row r="168" spans="2:3">
      <c r="B168" s="5"/>
      <c r="C168" s="5"/>
    </row>
    <row r="169" spans="2:3">
      <c r="B169" s="5"/>
      <c r="C169" s="5"/>
    </row>
    <row r="170" spans="2:3">
      <c r="B170" s="5"/>
      <c r="C170" s="5"/>
    </row>
    <row r="171" spans="2:3">
      <c r="B171" s="5"/>
      <c r="C171" s="5"/>
    </row>
    <row r="172" spans="2:3">
      <c r="B172" s="5"/>
      <c r="C172" s="5"/>
    </row>
    <row r="173" spans="2:3">
      <c r="B173" s="5"/>
      <c r="C173" s="5"/>
    </row>
    <row r="174" spans="2:3">
      <c r="B174" s="5"/>
      <c r="C174" s="5"/>
    </row>
    <row r="175" spans="2:3">
      <c r="B175" s="5"/>
      <c r="C175" s="5"/>
    </row>
    <row r="176" spans="2:3">
      <c r="B176" s="5"/>
      <c r="C176" s="5"/>
    </row>
    <row r="177" spans="2:3">
      <c r="B177" s="5"/>
      <c r="C177" s="5"/>
    </row>
    <row r="178" spans="2:3">
      <c r="B178" s="5"/>
      <c r="C178" s="5"/>
    </row>
    <row r="179" spans="2:3">
      <c r="B179" s="5"/>
      <c r="C179" s="5"/>
    </row>
    <row r="180" spans="2:3">
      <c r="B180" s="5"/>
      <c r="C180" s="5"/>
    </row>
    <row r="181" spans="2:3">
      <c r="B181" s="5"/>
      <c r="C181" s="5"/>
    </row>
    <row r="182" spans="2:3">
      <c r="B182" s="5"/>
      <c r="C182" s="5"/>
    </row>
    <row r="183" spans="2:3">
      <c r="B183" s="5"/>
      <c r="C183" s="5"/>
    </row>
    <row r="184" spans="2:3">
      <c r="B184" s="5"/>
      <c r="C184" s="5"/>
    </row>
    <row r="185" spans="2:3">
      <c r="B185" s="5"/>
      <c r="C185" s="5"/>
    </row>
    <row r="186" spans="2:3">
      <c r="B186" s="5"/>
      <c r="C186" s="5"/>
    </row>
    <row r="187" spans="2:3">
      <c r="B187" s="5"/>
      <c r="C187" s="5"/>
    </row>
    <row r="188" spans="2:3">
      <c r="B188" s="5"/>
      <c r="C188" s="5"/>
    </row>
    <row r="189" spans="2:3">
      <c r="B189" s="5"/>
      <c r="C189" s="5"/>
    </row>
    <row r="190" spans="2:3">
      <c r="B190" s="5"/>
      <c r="C190" s="5"/>
    </row>
    <row r="191" spans="2:3">
      <c r="B191" s="5"/>
      <c r="C191" s="5"/>
    </row>
    <row r="192" spans="2:3">
      <c r="B192" s="5"/>
      <c r="C192" s="5"/>
    </row>
    <row r="193" spans="2:3">
      <c r="B193" s="5"/>
      <c r="C193" s="5"/>
    </row>
    <row r="194" spans="2:3">
      <c r="B194" s="5"/>
      <c r="C194" s="5"/>
    </row>
    <row r="195" spans="2:3">
      <c r="B195" s="5"/>
      <c r="C195" s="5"/>
    </row>
    <row r="196" spans="2:3">
      <c r="B196" s="5"/>
      <c r="C196" s="5"/>
    </row>
    <row r="197" spans="2:3">
      <c r="B197" s="5"/>
      <c r="C197" s="5"/>
    </row>
    <row r="198" spans="2:3">
      <c r="B198" s="5"/>
      <c r="C198" s="5"/>
    </row>
    <row r="199" spans="2:3">
      <c r="B199" s="5"/>
      <c r="C199" s="5"/>
    </row>
    <row r="200" spans="2:3">
      <c r="B200" s="5"/>
      <c r="C200" s="5"/>
    </row>
    <row r="201" spans="2:3">
      <c r="B201" s="5"/>
      <c r="C201" s="5"/>
    </row>
    <row r="202" spans="2:3">
      <c r="B202" s="5"/>
      <c r="C202" s="5"/>
    </row>
    <row r="203" spans="2:3">
      <c r="B203" s="5"/>
      <c r="C203" s="5"/>
    </row>
    <row r="204" spans="2:3">
      <c r="B204" s="5"/>
      <c r="C204" s="5"/>
    </row>
    <row r="205" spans="2:3">
      <c r="B205" s="5"/>
      <c r="C205" s="5"/>
    </row>
    <row r="206" spans="2:3">
      <c r="B206" s="5"/>
      <c r="C206" s="5"/>
    </row>
    <row r="207" spans="2:3">
      <c r="B207" s="5"/>
      <c r="C207" s="5"/>
    </row>
    <row r="208" spans="2:3">
      <c r="B208" s="5"/>
      <c r="C208" s="5"/>
    </row>
    <row r="209" spans="2:3">
      <c r="B209" s="5"/>
      <c r="C209" s="5"/>
    </row>
    <row r="210" spans="2:3">
      <c r="B210" s="5"/>
      <c r="C210" s="5"/>
    </row>
    <row r="211" spans="2:3">
      <c r="B211" s="5"/>
      <c r="C211" s="5"/>
    </row>
    <row r="212" spans="2:3">
      <c r="B212" s="5"/>
      <c r="C212" s="5"/>
    </row>
    <row r="213" spans="2:3">
      <c r="B213" s="5"/>
      <c r="C213" s="5"/>
    </row>
    <row r="214" spans="2:3">
      <c r="B214" s="5"/>
      <c r="C214" s="5"/>
    </row>
    <row r="215" spans="2:3">
      <c r="B215" s="5"/>
      <c r="C215" s="5"/>
    </row>
    <row r="216" spans="2:3">
      <c r="B216" s="5"/>
      <c r="C216" s="5"/>
    </row>
    <row r="217" spans="2:3">
      <c r="B217" s="5"/>
      <c r="C217" s="5"/>
    </row>
    <row r="218" spans="2:3">
      <c r="B218" s="5"/>
      <c r="C218" s="5"/>
    </row>
    <row r="219" spans="2:3">
      <c r="B219" s="5"/>
      <c r="C219" s="5"/>
    </row>
    <row r="220" spans="2:3">
      <c r="B220" s="5"/>
      <c r="C220" s="5"/>
    </row>
    <row r="221" spans="2:3">
      <c r="B221" s="5"/>
      <c r="C221" s="5"/>
    </row>
    <row r="222" spans="2:3">
      <c r="B222" s="5"/>
      <c r="C222" s="5"/>
    </row>
    <row r="223" spans="2:3">
      <c r="B223" s="5"/>
      <c r="C223" s="5"/>
    </row>
    <row r="224" spans="2:3">
      <c r="B224" s="5"/>
      <c r="C224" s="5"/>
    </row>
    <row r="225" spans="2:3">
      <c r="B225" s="5"/>
      <c r="C225" s="5"/>
    </row>
    <row r="226" spans="2:3">
      <c r="B226" s="5"/>
      <c r="C226" s="5"/>
    </row>
    <row r="227" spans="2:3">
      <c r="B227" s="5"/>
      <c r="C227" s="5"/>
    </row>
    <row r="228" spans="2:3">
      <c r="B228" s="5"/>
      <c r="C228" s="5"/>
    </row>
    <row r="229" spans="2:3">
      <c r="B229" s="5"/>
      <c r="C229" s="5"/>
    </row>
    <row r="230" spans="2:3">
      <c r="B230" s="5"/>
      <c r="C230" s="5"/>
    </row>
    <row r="231" spans="2:3">
      <c r="B231" s="5"/>
      <c r="C231" s="5"/>
    </row>
    <row r="232" spans="2:3">
      <c r="B232" s="5"/>
      <c r="C232" s="5"/>
    </row>
    <row r="233" spans="2:3">
      <c r="B233" s="5"/>
      <c r="C233" s="5"/>
    </row>
    <row r="234" spans="2:3">
      <c r="B234" s="5"/>
      <c r="C234" s="5"/>
    </row>
    <row r="235" spans="2:3">
      <c r="B235" s="5"/>
      <c r="C235" s="5"/>
    </row>
    <row r="236" spans="2:3">
      <c r="B236" s="5"/>
      <c r="C236" s="5"/>
    </row>
    <row r="237" spans="2:3">
      <c r="B237" s="5"/>
      <c r="C237" s="5"/>
    </row>
    <row r="238" spans="2:3">
      <c r="B238" s="5"/>
      <c r="C238" s="5"/>
    </row>
    <row r="239" spans="2:3">
      <c r="B239" s="5"/>
      <c r="C239" s="5"/>
    </row>
    <row r="240" spans="2:3">
      <c r="B240" s="5"/>
      <c r="C240" s="5"/>
    </row>
    <row r="241" spans="2:3">
      <c r="B241" s="5"/>
      <c r="C241" s="5"/>
    </row>
    <row r="242" spans="2:3">
      <c r="B242" s="5"/>
      <c r="C242" s="5"/>
    </row>
    <row r="243" spans="2:3">
      <c r="B243" s="5"/>
      <c r="C243" s="5"/>
    </row>
    <row r="244" spans="2:3">
      <c r="B244" s="5"/>
      <c r="C244" s="5"/>
    </row>
    <row r="245" spans="2:3">
      <c r="B245" s="5"/>
      <c r="C245" s="5"/>
    </row>
    <row r="246" spans="2:3">
      <c r="B246" s="5"/>
      <c r="C246" s="5"/>
    </row>
    <row r="247" spans="2:3">
      <c r="B247" s="5"/>
      <c r="C247" s="5"/>
    </row>
    <row r="248" spans="2:3">
      <c r="B248" s="5"/>
      <c r="C248" s="5"/>
    </row>
    <row r="249" spans="2:3">
      <c r="B249" s="5"/>
      <c r="C249" s="5"/>
    </row>
    <row r="250" spans="2:3">
      <c r="B250" s="5"/>
      <c r="C250" s="5"/>
    </row>
    <row r="251" spans="2:3">
      <c r="B251" s="5"/>
      <c r="C251" s="5"/>
    </row>
    <row r="252" spans="2:3">
      <c r="B252" s="5"/>
      <c r="C252" s="5"/>
    </row>
    <row r="253" spans="2:3">
      <c r="B253" s="5"/>
      <c r="C253" s="5"/>
    </row>
    <row r="254" spans="2:3">
      <c r="B254" s="5"/>
      <c r="C254" s="5"/>
    </row>
    <row r="255" spans="2:3">
      <c r="B255" s="5"/>
      <c r="C255" s="5"/>
    </row>
    <row r="256" spans="2:3">
      <c r="B256" s="5"/>
      <c r="C256" s="5"/>
    </row>
    <row r="257" spans="2:3">
      <c r="B257" s="5"/>
      <c r="C257" s="5"/>
    </row>
    <row r="258" spans="2:3">
      <c r="B258" s="5"/>
      <c r="C258" s="5"/>
    </row>
    <row r="259" spans="2:3">
      <c r="B259" s="5"/>
      <c r="C259" s="5"/>
    </row>
    <row r="260" spans="2:3">
      <c r="B260" s="5"/>
      <c r="C260" s="5"/>
    </row>
    <row r="261" spans="2:3">
      <c r="B261" s="5"/>
      <c r="C261" s="5"/>
    </row>
    <row r="262" spans="2:3">
      <c r="B262" s="5"/>
      <c r="C262" s="5"/>
    </row>
    <row r="263" spans="2:3">
      <c r="B263" s="5"/>
      <c r="C263" s="5"/>
    </row>
    <row r="264" spans="2:3">
      <c r="B264" s="5"/>
      <c r="C264" s="5"/>
    </row>
    <row r="265" spans="2:3">
      <c r="B265" s="5"/>
      <c r="C265" s="5"/>
    </row>
    <row r="266" spans="2:3">
      <c r="B266" s="5"/>
      <c r="C266" s="5"/>
    </row>
    <row r="267" spans="2:3">
      <c r="B267" s="5"/>
      <c r="C267" s="5"/>
    </row>
    <row r="268" spans="2:3">
      <c r="B268" s="5"/>
      <c r="C268" s="5"/>
    </row>
    <row r="269" spans="2:3">
      <c r="B269" s="5"/>
      <c r="C269" s="5"/>
    </row>
    <row r="270" spans="2:3">
      <c r="B270" s="5"/>
      <c r="C270" s="5"/>
    </row>
    <row r="271" spans="2:3">
      <c r="B271" s="5"/>
      <c r="C271" s="5"/>
    </row>
    <row r="272" spans="2:3">
      <c r="B272" s="5"/>
      <c r="C272" s="5"/>
    </row>
    <row r="273" spans="2:3">
      <c r="B273" s="5"/>
      <c r="C273" s="5"/>
    </row>
    <row r="274" spans="2:3">
      <c r="B274" s="5"/>
      <c r="C274" s="5"/>
    </row>
    <row r="275" spans="2:3">
      <c r="B275" s="5"/>
      <c r="C275" s="5"/>
    </row>
    <row r="276" spans="2:3">
      <c r="B276" s="5"/>
      <c r="C276" s="5"/>
    </row>
    <row r="277" spans="2:3">
      <c r="B277" s="5"/>
      <c r="C277" s="5"/>
    </row>
    <row r="278" spans="2:3">
      <c r="B278" s="5"/>
      <c r="C278" s="5"/>
    </row>
    <row r="279" spans="2:3">
      <c r="B279" s="5"/>
      <c r="C279" s="5"/>
    </row>
    <row r="280" spans="2:3">
      <c r="B280" s="5"/>
      <c r="C280" s="5"/>
    </row>
    <row r="281" spans="2:3">
      <c r="B281" s="5"/>
      <c r="C281" s="5"/>
    </row>
    <row r="282" spans="2:3">
      <c r="B282" s="5"/>
      <c r="C282" s="5"/>
    </row>
    <row r="283" spans="2:3">
      <c r="B283" s="5"/>
      <c r="C283" s="5"/>
    </row>
    <row r="284" spans="2:3">
      <c r="B284" s="5"/>
      <c r="C284" s="5"/>
    </row>
    <row r="285" spans="2:3">
      <c r="B285" s="5"/>
      <c r="C285" s="5"/>
    </row>
    <row r="286" spans="2:3">
      <c r="B286" s="5"/>
      <c r="C286" s="5"/>
    </row>
    <row r="287" spans="2:3">
      <c r="B287" s="5"/>
      <c r="C287" s="5"/>
    </row>
    <row r="288" spans="2:3">
      <c r="B288" s="5"/>
      <c r="C288" s="5"/>
    </row>
    <row r="289" spans="2:3">
      <c r="B289" s="5"/>
      <c r="C289" s="5"/>
    </row>
    <row r="290" spans="2:3">
      <c r="B290" s="5"/>
      <c r="C290" s="5"/>
    </row>
    <row r="291" spans="2:3">
      <c r="B291" s="5"/>
      <c r="C291" s="5"/>
    </row>
    <row r="292" spans="2:3">
      <c r="B292" s="5"/>
      <c r="C292" s="5"/>
    </row>
    <row r="293" spans="2:3">
      <c r="B293" s="5"/>
      <c r="C293" s="5"/>
    </row>
    <row r="294" spans="2:3">
      <c r="B294" s="5"/>
      <c r="C294" s="5"/>
    </row>
    <row r="295" spans="2:3">
      <c r="B295" s="5"/>
      <c r="C295" s="5"/>
    </row>
    <row r="296" spans="2:3">
      <c r="B296" s="5"/>
      <c r="C296" s="5"/>
    </row>
    <row r="297" spans="2:3">
      <c r="B297" s="5"/>
      <c r="C297" s="5"/>
    </row>
    <row r="298" spans="2:3">
      <c r="B298" s="5"/>
      <c r="C298" s="5"/>
    </row>
    <row r="299" spans="2:3">
      <c r="B299" s="5"/>
      <c r="C299" s="5"/>
    </row>
    <row r="300" spans="2:3">
      <c r="B300" s="5"/>
      <c r="C300" s="5"/>
    </row>
    <row r="301" spans="2:3">
      <c r="B301" s="5"/>
      <c r="C301" s="5"/>
    </row>
    <row r="302" spans="2:3">
      <c r="B302" s="5"/>
      <c r="C302" s="5"/>
    </row>
    <row r="303" spans="2:3">
      <c r="B303" s="5"/>
      <c r="C303" s="5"/>
    </row>
    <row r="304" spans="2:3">
      <c r="B304" s="5"/>
      <c r="C304" s="5"/>
    </row>
    <row r="305" spans="2:3">
      <c r="B305" s="5"/>
      <c r="C305" s="5"/>
    </row>
    <row r="306" spans="2:3">
      <c r="B306" s="5"/>
      <c r="C306" s="5"/>
    </row>
    <row r="307" spans="2:3">
      <c r="B307" s="5"/>
      <c r="C307" s="5"/>
    </row>
    <row r="308" spans="2:3">
      <c r="B308" s="5"/>
      <c r="C308" s="5"/>
    </row>
    <row r="309" spans="2:3">
      <c r="B309" s="5"/>
      <c r="C309" s="5"/>
    </row>
    <row r="310" spans="2:3">
      <c r="B310" s="5"/>
      <c r="C310" s="5"/>
    </row>
    <row r="311" spans="2:3">
      <c r="B311" s="5"/>
      <c r="C311" s="5"/>
    </row>
    <row r="312" spans="2:3">
      <c r="B312" s="5"/>
      <c r="C312" s="5"/>
    </row>
    <row r="313" spans="2:3">
      <c r="B313" s="5"/>
      <c r="C313" s="5"/>
    </row>
    <row r="314" spans="2:3">
      <c r="B314" s="5"/>
      <c r="C314" s="5"/>
    </row>
    <row r="315" spans="2:3">
      <c r="B315" s="5"/>
      <c r="C315" s="5"/>
    </row>
    <row r="316" spans="2:3">
      <c r="B316" s="5"/>
      <c r="C316" s="5"/>
    </row>
    <row r="317" spans="2:3">
      <c r="B317" s="5"/>
      <c r="C317" s="5"/>
    </row>
    <row r="318" spans="2:3">
      <c r="B318" s="5"/>
      <c r="C318" s="5"/>
    </row>
    <row r="319" spans="2:3">
      <c r="B319" s="5"/>
      <c r="C319" s="5"/>
    </row>
    <row r="320" spans="2:3">
      <c r="B320" s="5"/>
      <c r="C320" s="5"/>
    </row>
    <row r="321" spans="2:3">
      <c r="B321" s="5"/>
      <c r="C321" s="5"/>
    </row>
    <row r="322" spans="2:3">
      <c r="B322" s="5"/>
      <c r="C322" s="5"/>
    </row>
    <row r="323" spans="2:3">
      <c r="B323" s="5"/>
      <c r="C323" s="5"/>
    </row>
    <row r="324" spans="2:3">
      <c r="B324" s="5"/>
      <c r="C324" s="5"/>
    </row>
    <row r="325" spans="2:3">
      <c r="B325" s="5"/>
      <c r="C325" s="5"/>
    </row>
    <row r="326" spans="2:3">
      <c r="B326" s="5"/>
      <c r="C326" s="5"/>
    </row>
    <row r="327" spans="2:3">
      <c r="B327" s="5"/>
      <c r="C327" s="5"/>
    </row>
    <row r="328" spans="2:3">
      <c r="B328" s="5"/>
      <c r="C328" s="5"/>
    </row>
    <row r="329" spans="2:3">
      <c r="B329" s="5"/>
      <c r="C329" s="5"/>
    </row>
    <row r="330" spans="2:3">
      <c r="B330" s="5"/>
      <c r="C330" s="5"/>
    </row>
    <row r="331" spans="2:3">
      <c r="B331" s="5"/>
      <c r="C331" s="5"/>
    </row>
    <row r="332" spans="2:3">
      <c r="B332" s="5"/>
      <c r="C332" s="5"/>
    </row>
    <row r="333" spans="2:3">
      <c r="B333" s="5"/>
      <c r="C333" s="5"/>
    </row>
    <row r="334" spans="2:3">
      <c r="B334" s="5"/>
      <c r="C334" s="5"/>
    </row>
    <row r="335" spans="2:3">
      <c r="B335" s="5"/>
      <c r="C335" s="5"/>
    </row>
    <row r="336" spans="2:3">
      <c r="B336" s="5"/>
      <c r="C336" s="5"/>
    </row>
    <row r="337" spans="2:3">
      <c r="B337" s="5"/>
      <c r="C337" s="5"/>
    </row>
    <row r="338" spans="2:3">
      <c r="B338" s="5"/>
      <c r="C338" s="5"/>
    </row>
    <row r="339" spans="2:3">
      <c r="B339" s="5"/>
      <c r="C339" s="5"/>
    </row>
    <row r="340" spans="2:3">
      <c r="B340" s="5"/>
      <c r="C340" s="5"/>
    </row>
    <row r="341" spans="2:3">
      <c r="B341" s="5"/>
      <c r="C341" s="5"/>
    </row>
    <row r="342" spans="2:3">
      <c r="B342" s="5"/>
      <c r="C342" s="5"/>
    </row>
    <row r="343" spans="2:3">
      <c r="B343" s="5"/>
      <c r="C343" s="5"/>
    </row>
    <row r="344" spans="2:3">
      <c r="B344" s="5"/>
      <c r="C344" s="5"/>
    </row>
    <row r="345" spans="2:3">
      <c r="B345" s="5"/>
      <c r="C345" s="5"/>
    </row>
    <row r="346" spans="2:3">
      <c r="B346" s="5"/>
      <c r="C346" s="5"/>
    </row>
    <row r="347" spans="2:3">
      <c r="B347" s="5"/>
      <c r="C347" s="5"/>
    </row>
    <row r="348" spans="2:3">
      <c r="B348" s="5"/>
      <c r="C348" s="5"/>
    </row>
    <row r="349" spans="2:3">
      <c r="B349" s="5"/>
      <c r="C349" s="5"/>
    </row>
    <row r="350" spans="2:3">
      <c r="B350" s="5"/>
      <c r="C350" s="5"/>
    </row>
    <row r="351" spans="2:3">
      <c r="B351" s="5"/>
      <c r="C351" s="5"/>
    </row>
    <row r="352" spans="2:3">
      <c r="B352" s="5"/>
      <c r="C352" s="5"/>
    </row>
    <row r="353" spans="2:3">
      <c r="B353" s="5"/>
      <c r="C353" s="5"/>
    </row>
    <row r="354" spans="2:3">
      <c r="B354" s="5"/>
      <c r="C354" s="5"/>
    </row>
    <row r="355" spans="2:3">
      <c r="B355" s="5"/>
      <c r="C355" s="5"/>
    </row>
    <row r="356" spans="2:3">
      <c r="B356" s="5"/>
      <c r="C356" s="5"/>
    </row>
    <row r="357" spans="2:3">
      <c r="B357" s="5"/>
      <c r="C357" s="5"/>
    </row>
    <row r="358" spans="2:3">
      <c r="B358" s="5"/>
      <c r="C358" s="5"/>
    </row>
    <row r="359" spans="2:3">
      <c r="B359" s="5"/>
      <c r="C359" s="5"/>
    </row>
    <row r="360" spans="2:3">
      <c r="B360" s="5"/>
      <c r="C360" s="5"/>
    </row>
    <row r="361" spans="2:3">
      <c r="B361" s="5"/>
      <c r="C361" s="5"/>
    </row>
    <row r="362" spans="2:3">
      <c r="B362" s="5"/>
      <c r="C362" s="5"/>
    </row>
    <row r="363" spans="2:3">
      <c r="B363" s="5"/>
      <c r="C363" s="5"/>
    </row>
    <row r="364" spans="2:3">
      <c r="B364" s="5"/>
      <c r="C364" s="5"/>
    </row>
    <row r="365" spans="2:3">
      <c r="B365" s="5"/>
      <c r="C365" s="5"/>
    </row>
    <row r="366" spans="2:3">
      <c r="B366" s="5"/>
      <c r="C366" s="5"/>
    </row>
    <row r="367" spans="2:3">
      <c r="B367" s="5"/>
      <c r="C367" s="5"/>
    </row>
    <row r="368" spans="2:3">
      <c r="B368" s="5"/>
      <c r="C368" s="5"/>
    </row>
    <row r="369" spans="2:3">
      <c r="B369" s="5"/>
      <c r="C369" s="5"/>
    </row>
    <row r="370" spans="2:3">
      <c r="B370" s="5"/>
      <c r="C370" s="5"/>
    </row>
    <row r="371" spans="2:3">
      <c r="B371" s="5"/>
      <c r="C371" s="5"/>
    </row>
    <row r="372" spans="2:3">
      <c r="B372" s="5"/>
      <c r="C372" s="5"/>
    </row>
    <row r="373" spans="2:3">
      <c r="B373" s="5"/>
      <c r="C373" s="5"/>
    </row>
    <row r="374" spans="2:3">
      <c r="B374" s="5"/>
      <c r="C374" s="5"/>
    </row>
    <row r="375" spans="2:3">
      <c r="B375" s="5"/>
      <c r="C375" s="5"/>
    </row>
    <row r="376" spans="2:3">
      <c r="B376" s="5"/>
      <c r="C376" s="5"/>
    </row>
    <row r="377" spans="2:3">
      <c r="B377" s="5"/>
      <c r="C377" s="5"/>
    </row>
    <row r="378" spans="2:3">
      <c r="B378" s="5"/>
      <c r="C378" s="5"/>
    </row>
    <row r="379" spans="2:3">
      <c r="B379" s="5"/>
      <c r="C379" s="5"/>
    </row>
    <row r="380" spans="2:3">
      <c r="B380" s="5"/>
      <c r="C380" s="5"/>
    </row>
    <row r="381" spans="2:3">
      <c r="B381" s="5"/>
      <c r="C381" s="5"/>
    </row>
    <row r="382" spans="2:3">
      <c r="B382" s="5"/>
      <c r="C382" s="5"/>
    </row>
    <row r="383" spans="2:3">
      <c r="B383" s="5"/>
      <c r="C383" s="5"/>
    </row>
    <row r="384" spans="2:3">
      <c r="B384" s="5"/>
      <c r="C384" s="5"/>
    </row>
    <row r="385" spans="2:3">
      <c r="B385" s="5"/>
      <c r="C385" s="5"/>
    </row>
    <row r="386" spans="2:3">
      <c r="B386" s="5"/>
      <c r="C386" s="5"/>
    </row>
    <row r="387" spans="2:3">
      <c r="B387" s="5"/>
      <c r="C387" s="5"/>
    </row>
    <row r="388" spans="2:3">
      <c r="B388" s="5"/>
      <c r="C388" s="5"/>
    </row>
    <row r="389" spans="2:3">
      <c r="B389" s="5"/>
      <c r="C389" s="5"/>
    </row>
    <row r="390" spans="2:3">
      <c r="B390" s="5"/>
      <c r="C390" s="5"/>
    </row>
    <row r="391" spans="2:3">
      <c r="B391" s="5"/>
      <c r="C391" s="5"/>
    </row>
    <row r="392" spans="2:3">
      <c r="B392" s="5"/>
      <c r="C392" s="5"/>
    </row>
    <row r="393" spans="2:3">
      <c r="B393" s="5"/>
      <c r="C393" s="5"/>
    </row>
    <row r="394" spans="2:3">
      <c r="B394" s="5"/>
      <c r="C394" s="5"/>
    </row>
    <row r="395" spans="2:3">
      <c r="B395" s="5"/>
      <c r="C395" s="5"/>
    </row>
    <row r="396" spans="2:3">
      <c r="B396" s="5"/>
      <c r="C396" s="5"/>
    </row>
    <row r="397" spans="2:3">
      <c r="B397" s="5"/>
      <c r="C397" s="5"/>
    </row>
    <row r="398" spans="2:3">
      <c r="B398" s="5"/>
      <c r="C398" s="5"/>
    </row>
    <row r="399" spans="2:3">
      <c r="B399" s="5"/>
      <c r="C399" s="5"/>
    </row>
    <row r="400" spans="2:3">
      <c r="B400" s="5"/>
      <c r="C400" s="5"/>
    </row>
    <row r="401" spans="2:3">
      <c r="B401" s="5"/>
      <c r="C401" s="5"/>
    </row>
    <row r="402" spans="2:3">
      <c r="B402" s="5"/>
      <c r="C402" s="5"/>
    </row>
    <row r="403" spans="2:3">
      <c r="B403" s="5"/>
      <c r="C403" s="5"/>
    </row>
    <row r="404" spans="2:3">
      <c r="B404" s="5"/>
      <c r="C404" s="5"/>
    </row>
    <row r="405" spans="2:3">
      <c r="B405" s="5"/>
      <c r="C405" s="5"/>
    </row>
    <row r="406" spans="2:3">
      <c r="B406" s="5"/>
      <c r="C406" s="5"/>
    </row>
    <row r="407" spans="2:3">
      <c r="B407" s="5"/>
      <c r="C407" s="5"/>
    </row>
    <row r="408" spans="2:3">
      <c r="B408" s="5"/>
      <c r="C408" s="5"/>
    </row>
    <row r="409" spans="2:3">
      <c r="B409" s="5"/>
      <c r="C409" s="5"/>
    </row>
    <row r="410" spans="2:3">
      <c r="B410" s="5"/>
      <c r="C410" s="5"/>
    </row>
    <row r="411" spans="2:3">
      <c r="B411" s="5"/>
      <c r="C411" s="5"/>
    </row>
    <row r="412" spans="2:3">
      <c r="B412" s="5"/>
      <c r="C412" s="5"/>
    </row>
    <row r="413" spans="2:3">
      <c r="B413" s="5"/>
      <c r="C413" s="5"/>
    </row>
    <row r="414" spans="2:3">
      <c r="B414" s="5"/>
      <c r="C414" s="5"/>
    </row>
    <row r="415" spans="2:3">
      <c r="B415" s="5"/>
      <c r="C415" s="5"/>
    </row>
    <row r="416" spans="2:3">
      <c r="B416" s="5"/>
      <c r="C416" s="5"/>
    </row>
    <row r="417" spans="2:3">
      <c r="B417" s="5"/>
      <c r="C417" s="5"/>
    </row>
    <row r="418" spans="2:3">
      <c r="B418" s="5"/>
      <c r="C418" s="5"/>
    </row>
    <row r="419" spans="2:3">
      <c r="B419" s="5"/>
      <c r="C419" s="5"/>
    </row>
    <row r="420" spans="2:3">
      <c r="B420" s="5"/>
      <c r="C420" s="5"/>
    </row>
    <row r="421" spans="2:3">
      <c r="B421" s="5"/>
      <c r="C421" s="5"/>
    </row>
    <row r="422" spans="2:3">
      <c r="B422" s="5"/>
      <c r="C422" s="5"/>
    </row>
    <row r="423" spans="2:3">
      <c r="B423" s="5"/>
      <c r="C423" s="5"/>
    </row>
    <row r="424" spans="2:3">
      <c r="B424" s="5"/>
      <c r="C424" s="5"/>
    </row>
    <row r="425" spans="2:3">
      <c r="B425" s="5"/>
      <c r="C425" s="5"/>
    </row>
    <row r="426" spans="2:3">
      <c r="B426" s="5"/>
      <c r="C426" s="5"/>
    </row>
    <row r="427" spans="2:3">
      <c r="B427" s="5"/>
      <c r="C427" s="5"/>
    </row>
    <row r="428" spans="2:3">
      <c r="B428" s="5"/>
      <c r="C428" s="5"/>
    </row>
    <row r="429" spans="2:3">
      <c r="B429" s="5"/>
      <c r="C429" s="5"/>
    </row>
    <row r="430" spans="2:3">
      <c r="B430" s="5"/>
      <c r="C430" s="5"/>
    </row>
    <row r="431" spans="2:3">
      <c r="B431" s="5"/>
      <c r="C431" s="5"/>
    </row>
    <row r="432" spans="2:3">
      <c r="B432" s="5"/>
      <c r="C432" s="5"/>
    </row>
    <row r="433" spans="2:3">
      <c r="B433" s="5"/>
      <c r="C433" s="5"/>
    </row>
    <row r="434" spans="2:3">
      <c r="B434" s="5"/>
      <c r="C434" s="5"/>
    </row>
    <row r="435" spans="2:3">
      <c r="B435" s="5"/>
      <c r="C435" s="5"/>
    </row>
    <row r="436" spans="2:3">
      <c r="B436" s="5"/>
      <c r="C436" s="5"/>
    </row>
    <row r="437" spans="2:3">
      <c r="B437" s="5"/>
      <c r="C437" s="5"/>
    </row>
    <row r="438" spans="2:3">
      <c r="B438" s="5"/>
      <c r="C438" s="5"/>
    </row>
    <row r="439" spans="2:3">
      <c r="B439" s="5"/>
      <c r="C439" s="5"/>
    </row>
    <row r="440" spans="2:3">
      <c r="B440" s="5"/>
      <c r="C440" s="5"/>
    </row>
    <row r="441" spans="2:3">
      <c r="B441" s="5"/>
      <c r="C441" s="5"/>
    </row>
    <row r="442" spans="2:3">
      <c r="B442" s="5"/>
      <c r="C442" s="5"/>
    </row>
    <row r="443" spans="2:3">
      <c r="B443" s="5"/>
      <c r="C443" s="5"/>
    </row>
    <row r="444" spans="2:3">
      <c r="B444" s="5"/>
      <c r="C444" s="5"/>
    </row>
    <row r="445" spans="2:3">
      <c r="B445" s="5"/>
      <c r="C445" s="5"/>
    </row>
    <row r="446" spans="2:3">
      <c r="B446" s="5"/>
      <c r="C446" s="5"/>
    </row>
    <row r="447" spans="2:3">
      <c r="B447" s="5"/>
      <c r="C447" s="5"/>
    </row>
    <row r="448" spans="2:3">
      <c r="B448" s="5"/>
      <c r="C448" s="5"/>
    </row>
    <row r="449" spans="2:3">
      <c r="B449" s="5"/>
      <c r="C449" s="5"/>
    </row>
    <row r="450" spans="2:3">
      <c r="B450" s="5"/>
      <c r="C450" s="5"/>
    </row>
    <row r="451" spans="2:3">
      <c r="B451" s="5"/>
      <c r="C451" s="5"/>
    </row>
    <row r="452" spans="2:3">
      <c r="B452" s="5"/>
      <c r="C452" s="5"/>
    </row>
    <row r="453" spans="2:3">
      <c r="B453" s="5"/>
      <c r="C453" s="5"/>
    </row>
    <row r="454" spans="2:3">
      <c r="B454" s="5"/>
      <c r="C454" s="5"/>
    </row>
    <row r="455" spans="2:3">
      <c r="B455" s="5"/>
      <c r="C455" s="5"/>
    </row>
    <row r="456" spans="2:3">
      <c r="B456" s="5"/>
      <c r="C456" s="5"/>
    </row>
    <row r="457" spans="2:3">
      <c r="B457" s="5"/>
      <c r="C457" s="5"/>
    </row>
    <row r="458" spans="2:3">
      <c r="B458" s="5"/>
      <c r="C458" s="5"/>
    </row>
    <row r="459" spans="2:3">
      <c r="B459" s="5"/>
      <c r="C459" s="5"/>
    </row>
    <row r="460" spans="2:3">
      <c r="B460" s="5"/>
      <c r="C460" s="5"/>
    </row>
    <row r="461" spans="2:3">
      <c r="B461" s="5"/>
      <c r="C461" s="5"/>
    </row>
    <row r="462" spans="2:3">
      <c r="B462" s="5"/>
      <c r="C462" s="5"/>
    </row>
    <row r="463" spans="2:3">
      <c r="B463" s="5"/>
      <c r="C463" s="5"/>
    </row>
    <row r="464" spans="2:3">
      <c r="B464" s="5"/>
      <c r="C464" s="5"/>
    </row>
    <row r="465" spans="2:3">
      <c r="B465" s="5"/>
      <c r="C465" s="5"/>
    </row>
    <row r="466" spans="2:3">
      <c r="B466" s="5"/>
      <c r="C466" s="5"/>
    </row>
    <row r="467" spans="2:3">
      <c r="B467" s="5"/>
      <c r="C467" s="5"/>
    </row>
    <row r="468" spans="2:3">
      <c r="B468" s="5"/>
      <c r="C468" s="5"/>
    </row>
    <row r="469" spans="2:3">
      <c r="B469" s="5"/>
      <c r="C469" s="5"/>
    </row>
    <row r="470" spans="2:3">
      <c r="B470" s="5"/>
      <c r="C470" s="5"/>
    </row>
    <row r="471" spans="2:3">
      <c r="B471" s="5"/>
      <c r="C471" s="5"/>
    </row>
    <row r="472" spans="2:3">
      <c r="B472" s="5"/>
      <c r="C472" s="5"/>
    </row>
    <row r="473" spans="2:3">
      <c r="B473" s="5"/>
      <c r="C473" s="5"/>
    </row>
    <row r="474" spans="2:3">
      <c r="B474" s="5"/>
      <c r="C474" s="5"/>
    </row>
    <row r="475" spans="2:3">
      <c r="B475" s="5"/>
      <c r="C475" s="5"/>
    </row>
    <row r="476" spans="2:3">
      <c r="B476" s="5"/>
      <c r="C476" s="5"/>
    </row>
    <row r="477" spans="2:3">
      <c r="B477" s="5"/>
      <c r="C477" s="5"/>
    </row>
    <row r="478" spans="2:3">
      <c r="B478" s="5"/>
      <c r="C478" s="5"/>
    </row>
    <row r="479" spans="2:3">
      <c r="B479" s="5"/>
      <c r="C479" s="5"/>
    </row>
    <row r="480" spans="2:3">
      <c r="B480" s="5"/>
      <c r="C480" s="5"/>
    </row>
    <row r="481" spans="2:3">
      <c r="B481" s="5"/>
      <c r="C481" s="5"/>
    </row>
    <row r="482" spans="2:3">
      <c r="B482" s="5"/>
      <c r="C482" s="5"/>
    </row>
    <row r="483" spans="2:3">
      <c r="B483" s="5"/>
      <c r="C483" s="5"/>
    </row>
    <row r="484" spans="2:3">
      <c r="B484" s="5"/>
      <c r="C484" s="5"/>
    </row>
    <row r="485" spans="2:3">
      <c r="B485" s="5"/>
      <c r="C485" s="5"/>
    </row>
    <row r="486" spans="2:3">
      <c r="B486" s="5"/>
      <c r="C486" s="5"/>
    </row>
    <row r="487" spans="2:3">
      <c r="B487" s="5"/>
      <c r="C487" s="5"/>
    </row>
    <row r="488" spans="2:3">
      <c r="B488" s="5"/>
      <c r="C488" s="5"/>
    </row>
    <row r="489" spans="2:3">
      <c r="B489" s="5"/>
      <c r="C489" s="5"/>
    </row>
    <row r="490" spans="2:3">
      <c r="B490" s="5"/>
      <c r="C490" s="5"/>
    </row>
    <row r="491" spans="2:3">
      <c r="B491" s="5"/>
      <c r="C491" s="5"/>
    </row>
    <row r="492" spans="2:3">
      <c r="B492" s="5"/>
      <c r="C492" s="5"/>
    </row>
    <row r="493" spans="2:3">
      <c r="B493" s="5"/>
      <c r="C493" s="5"/>
    </row>
    <row r="494" spans="2:3">
      <c r="B494" s="5"/>
      <c r="C494" s="5"/>
    </row>
    <row r="495" spans="2:3">
      <c r="B495" s="5"/>
      <c r="C495" s="5"/>
    </row>
    <row r="496" spans="2:3">
      <c r="B496" s="5"/>
      <c r="C496" s="5"/>
    </row>
    <row r="497" spans="2:3">
      <c r="B497" s="5"/>
      <c r="C497" s="5"/>
    </row>
    <row r="498" spans="2:3">
      <c r="B498" s="5"/>
      <c r="C498" s="5"/>
    </row>
    <row r="499" spans="2:3">
      <c r="B499" s="5"/>
      <c r="C499" s="5"/>
    </row>
    <row r="500" spans="2:3">
      <c r="B500" s="5"/>
      <c r="C500" s="5"/>
    </row>
    <row r="501" spans="2:3">
      <c r="B501" s="5"/>
      <c r="C501" s="5"/>
    </row>
    <row r="502" spans="2:3">
      <c r="B502" s="5"/>
      <c r="C502" s="5"/>
    </row>
    <row r="503" spans="2:3">
      <c r="B503" s="5"/>
      <c r="C503" s="5"/>
    </row>
    <row r="504" spans="2:3">
      <c r="B504" s="5"/>
      <c r="C504" s="5"/>
    </row>
    <row r="505" spans="2:3">
      <c r="B505" s="5"/>
      <c r="C505" s="5"/>
    </row>
    <row r="506" spans="2:3">
      <c r="B506" s="5"/>
      <c r="C506" s="5"/>
    </row>
    <row r="507" spans="2:3">
      <c r="B507" s="5"/>
      <c r="C507" s="5"/>
    </row>
    <row r="508" spans="2:3">
      <c r="B508" s="5"/>
      <c r="C508" s="5"/>
    </row>
    <row r="509" spans="2:3">
      <c r="B509" s="5"/>
      <c r="C509" s="5"/>
    </row>
    <row r="510" spans="2:3">
      <c r="B510" s="5"/>
      <c r="C510" s="5"/>
    </row>
    <row r="511" spans="2:3">
      <c r="B511" s="5"/>
      <c r="C511" s="5"/>
    </row>
    <row r="512" spans="2:3">
      <c r="B512" s="5"/>
      <c r="C512" s="5"/>
    </row>
    <row r="513" spans="2:3">
      <c r="B513" s="5"/>
      <c r="C513" s="5"/>
    </row>
    <row r="514" spans="2:3">
      <c r="B514" s="5"/>
      <c r="C514" s="5"/>
    </row>
    <row r="515" spans="2:3">
      <c r="B515" s="5"/>
      <c r="C515" s="5"/>
    </row>
    <row r="516" spans="2:3">
      <c r="B516" s="5"/>
      <c r="C516" s="5"/>
    </row>
    <row r="517" spans="2:3">
      <c r="B517" s="5"/>
      <c r="C517" s="5"/>
    </row>
    <row r="518" spans="2:3">
      <c r="B518" s="5"/>
      <c r="C518" s="5"/>
    </row>
    <row r="519" spans="2:3">
      <c r="B519" s="5"/>
      <c r="C519" s="5"/>
    </row>
    <row r="520" spans="2:3">
      <c r="B520" s="5"/>
      <c r="C520" s="5"/>
    </row>
    <row r="521" spans="2:3">
      <c r="B521" s="5"/>
      <c r="C521" s="5"/>
    </row>
    <row r="522" spans="2:3">
      <c r="B522" s="5"/>
      <c r="C522" s="5"/>
    </row>
    <row r="523" spans="2:3">
      <c r="B523" s="5"/>
      <c r="C523" s="5"/>
    </row>
    <row r="524" spans="2:3">
      <c r="B524" s="5"/>
      <c r="C524" s="5"/>
    </row>
    <row r="525" spans="2:3">
      <c r="B525" s="5"/>
      <c r="C525" s="5"/>
    </row>
    <row r="526" spans="2:3">
      <c r="B526" s="5"/>
      <c r="C526" s="5"/>
    </row>
    <row r="527" spans="2:3">
      <c r="B527" s="5"/>
      <c r="C527" s="5"/>
    </row>
    <row r="528" spans="2:3">
      <c r="B528" s="5"/>
      <c r="C528" s="5"/>
    </row>
    <row r="529" spans="2:3">
      <c r="B529" s="5"/>
      <c r="C529" s="5"/>
    </row>
    <row r="530" spans="2:3">
      <c r="B530" s="5"/>
      <c r="C530" s="5"/>
    </row>
    <row r="531" spans="2:3">
      <c r="B531" s="5"/>
      <c r="C531" s="5"/>
    </row>
    <row r="532" spans="2:3">
      <c r="B532" s="5"/>
      <c r="C532" s="5"/>
    </row>
    <row r="533" spans="2:3">
      <c r="B533" s="5"/>
      <c r="C533" s="5"/>
    </row>
    <row r="534" spans="2:3">
      <c r="B534" s="5"/>
      <c r="C534" s="5"/>
    </row>
    <row r="535" spans="2:3">
      <c r="B535" s="5"/>
      <c r="C535" s="5"/>
    </row>
    <row r="536" spans="2:3">
      <c r="B536" s="5"/>
      <c r="C536" s="5"/>
    </row>
    <row r="537" spans="2:3">
      <c r="B537" s="5"/>
      <c r="C537" s="5"/>
    </row>
    <row r="538" spans="2:3">
      <c r="B538" s="5"/>
      <c r="C538" s="5"/>
    </row>
    <row r="539" spans="2:3">
      <c r="B539" s="5"/>
      <c r="C539" s="5"/>
    </row>
    <row r="540" spans="2:3">
      <c r="B540" s="5"/>
      <c r="C540" s="5"/>
    </row>
    <row r="541" spans="2:3">
      <c r="B541" s="5"/>
      <c r="C541" s="5"/>
    </row>
    <row r="542" spans="2:3">
      <c r="B542" s="5"/>
      <c r="C542" s="5"/>
    </row>
    <row r="543" spans="2:3">
      <c r="B543" s="5"/>
      <c r="C543" s="5"/>
    </row>
    <row r="544" spans="2:3">
      <c r="B544" s="5"/>
      <c r="C544" s="5"/>
    </row>
    <row r="545" spans="2:3">
      <c r="B545" s="5"/>
      <c r="C545" s="5"/>
    </row>
    <row r="546" spans="2:3">
      <c r="B546" s="5"/>
      <c r="C546" s="5"/>
    </row>
    <row r="547" spans="2:3">
      <c r="B547" s="5"/>
      <c r="C547" s="5"/>
    </row>
    <row r="548" spans="2:3">
      <c r="B548" s="5"/>
      <c r="C548" s="5"/>
    </row>
    <row r="549" spans="2:3">
      <c r="B549" s="5"/>
      <c r="C549" s="5"/>
    </row>
    <row r="550" spans="2:3">
      <c r="B550" s="5"/>
      <c r="C550" s="5"/>
    </row>
    <row r="551" spans="2:3">
      <c r="B551" s="5"/>
      <c r="C551" s="5"/>
    </row>
    <row r="552" spans="2:3">
      <c r="B552" s="5"/>
      <c r="C552" s="5"/>
    </row>
    <row r="553" spans="2:3">
      <c r="B553" s="5"/>
      <c r="C553" s="5"/>
    </row>
    <row r="554" spans="2:3">
      <c r="B554" s="5"/>
      <c r="C554" s="5"/>
    </row>
    <row r="555" spans="2:3">
      <c r="B555" s="5"/>
      <c r="C555" s="5"/>
    </row>
    <row r="556" spans="2:3">
      <c r="B556" s="5"/>
      <c r="C556" s="5"/>
    </row>
    <row r="557" spans="2:3">
      <c r="B557" s="5"/>
      <c r="C557" s="5"/>
    </row>
    <row r="558" spans="2:3">
      <c r="B558" s="5"/>
      <c r="C558" s="5"/>
    </row>
    <row r="559" spans="2:3">
      <c r="B559" s="5"/>
      <c r="C559" s="5"/>
    </row>
    <row r="560" spans="2:3">
      <c r="B560" s="5"/>
      <c r="C560" s="5"/>
    </row>
    <row r="561" spans="2:3">
      <c r="B561" s="5"/>
      <c r="C561" s="5"/>
    </row>
    <row r="562" spans="2:3">
      <c r="B562" s="5"/>
      <c r="C562" s="5"/>
    </row>
    <row r="563" spans="2:3">
      <c r="B563" s="5"/>
      <c r="C563" s="5"/>
    </row>
    <row r="564" spans="2:3">
      <c r="B564" s="5"/>
      <c r="C564" s="5"/>
    </row>
    <row r="565" spans="2:3">
      <c r="B565" s="5"/>
      <c r="C565" s="5"/>
    </row>
    <row r="566" spans="2:3">
      <c r="B566" s="5"/>
      <c r="C566" s="5"/>
    </row>
    <row r="567" spans="2:3">
      <c r="B567" s="5"/>
      <c r="C567" s="5"/>
    </row>
    <row r="568" spans="2:3">
      <c r="B568" s="5"/>
      <c r="C568" s="5"/>
    </row>
    <row r="569" spans="2:3">
      <c r="B569" s="5"/>
      <c r="C569" s="5"/>
    </row>
    <row r="570" spans="2:3">
      <c r="B570" s="5"/>
      <c r="C570" s="5"/>
    </row>
    <row r="571" spans="2:3">
      <c r="B571" s="5"/>
      <c r="C571" s="5"/>
    </row>
    <row r="572" spans="2:3">
      <c r="B572" s="5"/>
      <c r="C572" s="5"/>
    </row>
    <row r="573" spans="2:3">
      <c r="B573" s="5"/>
      <c r="C573" s="5"/>
    </row>
    <row r="574" spans="2:3">
      <c r="B574" s="5"/>
      <c r="C574" s="5"/>
    </row>
    <row r="575" spans="2:3">
      <c r="B575" s="5"/>
      <c r="C575" s="5"/>
    </row>
    <row r="576" spans="2:3">
      <c r="B576" s="5"/>
      <c r="C576" s="5"/>
    </row>
    <row r="577" spans="2:3">
      <c r="B577" s="5"/>
      <c r="C577" s="5"/>
    </row>
    <row r="578" spans="2:3">
      <c r="B578" s="5"/>
      <c r="C578" s="5"/>
    </row>
    <row r="579" spans="2:3">
      <c r="B579" s="5"/>
      <c r="C579" s="5"/>
    </row>
    <row r="580" spans="2:3">
      <c r="B580" s="5"/>
      <c r="C580" s="5"/>
    </row>
    <row r="581" spans="2:3">
      <c r="B581" s="5"/>
      <c r="C581" s="5"/>
    </row>
    <row r="582" spans="2:3">
      <c r="B582" s="5"/>
      <c r="C582" s="5"/>
    </row>
    <row r="583" spans="2:3">
      <c r="B583" s="5"/>
      <c r="C583" s="5"/>
    </row>
    <row r="584" spans="2:3">
      <c r="B584" s="5"/>
      <c r="C584" s="5"/>
    </row>
    <row r="585" spans="2:3">
      <c r="B585" s="5"/>
      <c r="C585" s="5"/>
    </row>
    <row r="586" spans="2:3">
      <c r="B586" s="5"/>
      <c r="C586" s="5"/>
    </row>
    <row r="587" spans="2:3">
      <c r="B587" s="5"/>
      <c r="C587" s="5"/>
    </row>
    <row r="588" spans="2:3">
      <c r="B588" s="5"/>
      <c r="C588" s="5"/>
    </row>
    <row r="589" spans="2:3">
      <c r="B589" s="5"/>
      <c r="C589" s="5"/>
    </row>
    <row r="590" spans="2:3">
      <c r="B590" s="5"/>
      <c r="C590" s="5"/>
    </row>
    <row r="591" spans="2:3">
      <c r="B591" s="5"/>
      <c r="C591" s="5"/>
    </row>
    <row r="592" spans="2:3">
      <c r="B592" s="5"/>
      <c r="C592" s="5"/>
    </row>
    <row r="593" spans="2:3">
      <c r="B593" s="5"/>
      <c r="C593" s="5"/>
    </row>
    <row r="594" spans="2:3">
      <c r="B594" s="5"/>
      <c r="C594" s="5"/>
    </row>
    <row r="595" spans="2:3">
      <c r="B595" s="5"/>
      <c r="C595" s="5"/>
    </row>
    <row r="596" spans="2:3">
      <c r="B596" s="5"/>
      <c r="C596" s="5"/>
    </row>
    <row r="597" spans="2:3">
      <c r="B597" s="5"/>
      <c r="C597" s="5"/>
    </row>
    <row r="598" spans="2:3">
      <c r="B598" s="5"/>
      <c r="C598" s="5"/>
    </row>
    <row r="599" spans="2:3">
      <c r="B599" s="5"/>
      <c r="C599" s="5"/>
    </row>
    <row r="600" spans="2:3">
      <c r="B600" s="5"/>
      <c r="C600" s="5"/>
    </row>
    <row r="601" spans="2:3">
      <c r="B601" s="5"/>
      <c r="C601" s="5"/>
    </row>
    <row r="602" spans="2:3">
      <c r="B602" s="5"/>
      <c r="C602" s="5"/>
    </row>
    <row r="603" spans="2:3">
      <c r="B603" s="5"/>
      <c r="C603" s="5"/>
    </row>
    <row r="604" spans="2:3">
      <c r="B604" s="5"/>
      <c r="C604" s="5"/>
    </row>
    <row r="605" spans="2:3">
      <c r="B605" s="5"/>
      <c r="C605" s="5"/>
    </row>
    <row r="606" spans="2:3">
      <c r="B606" s="5"/>
      <c r="C606" s="5"/>
    </row>
    <row r="607" spans="2:3">
      <c r="B607" s="5"/>
      <c r="C607" s="5"/>
    </row>
    <row r="608" spans="2:3">
      <c r="B608" s="5"/>
      <c r="C608" s="5"/>
    </row>
    <row r="609" spans="2:3">
      <c r="B609" s="5"/>
      <c r="C609" s="5"/>
    </row>
    <row r="610" spans="2:3">
      <c r="B610" s="5"/>
      <c r="C610" s="5"/>
    </row>
    <row r="611" spans="2:3">
      <c r="B611" s="5"/>
      <c r="C611" s="5"/>
    </row>
    <row r="612" spans="2:3">
      <c r="B612" s="5"/>
      <c r="C612" s="5"/>
    </row>
    <row r="613" spans="2:3">
      <c r="B613" s="5"/>
      <c r="C613" s="5"/>
    </row>
    <row r="614" spans="2:3">
      <c r="B614" s="5"/>
      <c r="C614" s="5"/>
    </row>
    <row r="615" spans="2:3">
      <c r="B615" s="5"/>
      <c r="C615" s="5"/>
    </row>
    <row r="616" spans="2:3">
      <c r="B616" s="5"/>
      <c r="C616" s="5"/>
    </row>
    <row r="617" spans="2:3">
      <c r="B617" s="5"/>
      <c r="C617" s="5"/>
    </row>
    <row r="618" spans="2:3">
      <c r="B618" s="5"/>
    </row>
  </sheetData>
  <mergeCells count="2">
    <mergeCell ref="A1:C2"/>
    <mergeCell ref="A5:C5"/>
  </mergeCells>
  <pageMargins left="0.7" right="0.7" top="0.75" bottom="0.75" header="0.3" footer="0.3"/>
  <pageSetup paperSize="9" orientation="landscape" r:id="rId1"/>
  <headerFooter differentFirst="1">
    <firstHeader xml:space="preserve">&amp;R&amp;G
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view="pageBreakPreview" zoomScale="60" zoomScaleNormal="70" workbookViewId="0">
      <pane ySplit="5" topLeftCell="A96" activePane="bottomLeft" state="frozen"/>
      <selection pane="bottomLeft" activeCell="B101" sqref="B101"/>
    </sheetView>
  </sheetViews>
  <sheetFormatPr defaultRowHeight="15"/>
  <cols>
    <col min="1" max="1" width="19.42578125" customWidth="1"/>
    <col min="2" max="2" width="17.42578125" style="13" customWidth="1"/>
    <col min="3" max="3" width="15.85546875" style="13" customWidth="1"/>
    <col min="4" max="5" width="23.7109375" style="13" customWidth="1"/>
    <col min="6" max="6" width="14.85546875" style="13" customWidth="1"/>
  </cols>
  <sheetData>
    <row r="1" spans="1:7" ht="15.75" customHeight="1">
      <c r="A1" s="628" t="s">
        <v>16</v>
      </c>
      <c r="B1" s="628"/>
      <c r="C1" s="628"/>
      <c r="D1" s="628"/>
      <c r="E1" s="628"/>
      <c r="F1" s="628"/>
      <c r="G1" s="8"/>
    </row>
    <row r="2" spans="1:7" ht="15" customHeight="1">
      <c r="A2" s="45"/>
      <c r="B2" s="45"/>
      <c r="C2" s="45"/>
      <c r="D2" s="18"/>
      <c r="E2" s="18"/>
      <c r="F2" s="18"/>
    </row>
    <row r="3" spans="1:7" ht="15.75">
      <c r="A3" s="630"/>
      <c r="B3" s="630"/>
      <c r="C3" s="46"/>
      <c r="D3" s="46"/>
      <c r="E3" s="46"/>
      <c r="F3" s="18"/>
    </row>
    <row r="4" spans="1:7" ht="0.75" customHeight="1">
      <c r="A4" s="629" t="s">
        <v>5</v>
      </c>
      <c r="B4" s="629"/>
      <c r="C4" s="629" t="s">
        <v>6</v>
      </c>
      <c r="D4" s="629" t="s">
        <v>7</v>
      </c>
      <c r="E4" s="41"/>
      <c r="F4" s="629" t="s">
        <v>9</v>
      </c>
    </row>
    <row r="5" spans="1:7" ht="161.25" customHeight="1">
      <c r="A5" s="629"/>
      <c r="B5" s="629"/>
      <c r="C5" s="629"/>
      <c r="D5" s="629"/>
      <c r="E5" s="41" t="s">
        <v>8</v>
      </c>
      <c r="F5" s="629"/>
    </row>
    <row r="6" spans="1:7" ht="15.75">
      <c r="A6" s="609" t="s">
        <v>155</v>
      </c>
      <c r="B6" s="610"/>
      <c r="C6" s="610"/>
      <c r="D6" s="610"/>
      <c r="E6" s="610"/>
      <c r="F6" s="611"/>
    </row>
    <row r="7" spans="1:7" ht="18.75">
      <c r="A7" s="41" t="s">
        <v>10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</row>
    <row r="8" spans="1:7" ht="15.75">
      <c r="A8" s="609" t="s">
        <v>186</v>
      </c>
      <c r="B8" s="610"/>
      <c r="C8" s="610"/>
      <c r="D8" s="610"/>
      <c r="E8" s="610"/>
      <c r="F8" s="611"/>
    </row>
    <row r="9" spans="1:7" ht="18.75">
      <c r="A9" s="81" t="s">
        <v>10</v>
      </c>
      <c r="B9" s="86">
        <v>0</v>
      </c>
      <c r="C9" s="86">
        <v>0</v>
      </c>
      <c r="D9" s="86">
        <v>0</v>
      </c>
      <c r="E9" s="86">
        <v>0</v>
      </c>
      <c r="F9" s="86">
        <v>0</v>
      </c>
    </row>
    <row r="10" spans="1:7" ht="15.75" customHeight="1">
      <c r="A10" s="609" t="s">
        <v>283</v>
      </c>
      <c r="B10" s="610"/>
      <c r="C10" s="610"/>
      <c r="D10" s="610"/>
      <c r="E10" s="610"/>
      <c r="F10" s="611"/>
    </row>
    <row r="11" spans="1:7" ht="15.75">
      <c r="A11" s="111" t="s">
        <v>10</v>
      </c>
      <c r="B11" s="87">
        <v>0</v>
      </c>
      <c r="C11" s="87">
        <v>0</v>
      </c>
      <c r="D11" s="87">
        <v>0</v>
      </c>
      <c r="E11" s="87">
        <v>0</v>
      </c>
      <c r="F11" s="87">
        <v>0</v>
      </c>
    </row>
    <row r="12" spans="1:7" ht="15.75">
      <c r="A12" s="609" t="s">
        <v>333</v>
      </c>
      <c r="B12" s="610"/>
      <c r="C12" s="610"/>
      <c r="D12" s="610"/>
      <c r="E12" s="610"/>
      <c r="F12" s="611"/>
    </row>
    <row r="13" spans="1:7" ht="18.75">
      <c r="A13" s="111" t="s">
        <v>10</v>
      </c>
      <c r="B13" s="86">
        <f>SUM(B14:B18)</f>
        <v>8</v>
      </c>
      <c r="C13" s="86">
        <f>SUM(C14:C18)</f>
        <v>225</v>
      </c>
      <c r="D13" s="86">
        <f>SUM(D14:D18)</f>
        <v>2</v>
      </c>
      <c r="E13" s="86">
        <f>SUM(E14:E18)</f>
        <v>10</v>
      </c>
      <c r="F13" s="86">
        <f>SUM(F14:F18)</f>
        <v>70</v>
      </c>
    </row>
    <row r="14" spans="1:7" ht="47.25">
      <c r="A14" s="85" t="s">
        <v>948</v>
      </c>
      <c r="B14" s="139">
        <v>0</v>
      </c>
      <c r="C14" s="79">
        <v>0</v>
      </c>
      <c r="D14" s="82">
        <v>0</v>
      </c>
      <c r="E14" s="82">
        <v>0</v>
      </c>
      <c r="F14" s="82">
        <v>0</v>
      </c>
    </row>
    <row r="15" spans="1:7" ht="15.75">
      <c r="A15" s="85" t="s">
        <v>13</v>
      </c>
      <c r="B15" s="140">
        <v>7</v>
      </c>
      <c r="C15" s="82">
        <v>215</v>
      </c>
      <c r="D15" s="82">
        <v>2</v>
      </c>
      <c r="E15" s="82">
        <v>8</v>
      </c>
      <c r="F15" s="82">
        <v>40</v>
      </c>
    </row>
    <row r="16" spans="1:7" ht="15.75">
      <c r="A16" s="85" t="s">
        <v>14</v>
      </c>
      <c r="B16" s="139">
        <v>1</v>
      </c>
      <c r="C16" s="82">
        <v>10</v>
      </c>
      <c r="D16" s="82">
        <v>0</v>
      </c>
      <c r="E16" s="82">
        <v>2</v>
      </c>
      <c r="F16" s="82">
        <v>30</v>
      </c>
    </row>
    <row r="17" spans="1:6" ht="15.75">
      <c r="A17" s="141" t="s">
        <v>17</v>
      </c>
      <c r="B17" s="139">
        <v>0</v>
      </c>
      <c r="C17" s="82">
        <v>0</v>
      </c>
      <c r="D17" s="82">
        <v>0</v>
      </c>
      <c r="E17" s="82">
        <v>0</v>
      </c>
      <c r="F17" s="82">
        <v>0</v>
      </c>
    </row>
    <row r="18" spans="1:6" ht="15.75">
      <c r="A18" s="85" t="s">
        <v>15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</row>
    <row r="19" spans="1:6" ht="15.75">
      <c r="A19" s="609" t="s">
        <v>399</v>
      </c>
      <c r="B19" s="610"/>
      <c r="C19" s="610"/>
      <c r="D19" s="610"/>
      <c r="E19" s="610"/>
      <c r="F19" s="611"/>
    </row>
    <row r="20" spans="1:6" ht="18.75">
      <c r="A20" s="111" t="s">
        <v>10</v>
      </c>
      <c r="B20" s="86">
        <v>2</v>
      </c>
      <c r="C20" s="86">
        <v>20</v>
      </c>
      <c r="D20" s="86">
        <v>0</v>
      </c>
      <c r="E20" s="86">
        <v>13</v>
      </c>
      <c r="F20" s="86">
        <v>20</v>
      </c>
    </row>
    <row r="21" spans="1:6" ht="47.25">
      <c r="A21" s="85" t="s">
        <v>948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</row>
    <row r="22" spans="1:6" ht="15.75">
      <c r="A22" s="85" t="s">
        <v>13</v>
      </c>
      <c r="B22" s="82">
        <v>0</v>
      </c>
      <c r="C22" s="82">
        <v>0</v>
      </c>
      <c r="D22" s="82">
        <v>0</v>
      </c>
      <c r="E22" s="82">
        <v>0</v>
      </c>
      <c r="F22" s="82">
        <v>0</v>
      </c>
    </row>
    <row r="23" spans="1:6" ht="15.75">
      <c r="A23" s="85" t="s">
        <v>14</v>
      </c>
      <c r="B23" s="82">
        <v>2</v>
      </c>
      <c r="C23" s="82">
        <v>20</v>
      </c>
      <c r="D23" s="82">
        <v>0</v>
      </c>
      <c r="E23" s="82">
        <v>13</v>
      </c>
      <c r="F23" s="82">
        <v>20</v>
      </c>
    </row>
    <row r="24" spans="1:6" ht="15.75">
      <c r="A24" s="141" t="s">
        <v>17</v>
      </c>
      <c r="B24" s="82">
        <v>0</v>
      </c>
      <c r="C24" s="82">
        <v>0</v>
      </c>
      <c r="D24" s="82">
        <v>0</v>
      </c>
      <c r="E24" s="82">
        <v>0</v>
      </c>
      <c r="F24" s="82">
        <v>0</v>
      </c>
    </row>
    <row r="25" spans="1:6" ht="15.75">
      <c r="A25" s="85" t="s">
        <v>15</v>
      </c>
      <c r="B25" s="82">
        <v>0</v>
      </c>
      <c r="C25" s="82">
        <v>0</v>
      </c>
      <c r="D25" s="82">
        <v>0</v>
      </c>
      <c r="E25" s="82">
        <v>0</v>
      </c>
      <c r="F25" s="82">
        <v>0</v>
      </c>
    </row>
    <row r="26" spans="1:6" ht="15.75">
      <c r="A26" s="609" t="s">
        <v>409</v>
      </c>
      <c r="B26" s="610"/>
      <c r="C26" s="610"/>
      <c r="D26" s="610"/>
      <c r="E26" s="610"/>
      <c r="F26" s="611"/>
    </row>
    <row r="27" spans="1:6" ht="18.75">
      <c r="A27" s="183" t="s">
        <v>10</v>
      </c>
      <c r="B27" s="197">
        <v>19</v>
      </c>
      <c r="C27" s="197">
        <v>0</v>
      </c>
      <c r="D27" s="197">
        <v>0</v>
      </c>
      <c r="E27" s="197">
        <v>27</v>
      </c>
      <c r="F27" s="197">
        <v>847</v>
      </c>
    </row>
    <row r="28" spans="1:6" ht="47.25">
      <c r="A28" s="189" t="s">
        <v>948</v>
      </c>
      <c r="B28" s="187">
        <v>0</v>
      </c>
      <c r="C28" s="187">
        <v>0</v>
      </c>
      <c r="D28" s="187">
        <v>0</v>
      </c>
      <c r="E28" s="187">
        <v>0</v>
      </c>
      <c r="F28" s="187">
        <v>0</v>
      </c>
    </row>
    <row r="29" spans="1:6" ht="15.75">
      <c r="A29" s="189" t="s">
        <v>13</v>
      </c>
      <c r="B29" s="184">
        <v>2</v>
      </c>
      <c r="C29" s="184">
        <v>0</v>
      </c>
      <c r="D29" s="184">
        <v>0</v>
      </c>
      <c r="E29" s="184">
        <v>0</v>
      </c>
      <c r="F29" s="184">
        <v>0</v>
      </c>
    </row>
    <row r="30" spans="1:6" ht="15.75">
      <c r="A30" s="189" t="s">
        <v>14</v>
      </c>
      <c r="B30" s="184">
        <v>17</v>
      </c>
      <c r="C30" s="184">
        <v>0</v>
      </c>
      <c r="D30" s="184">
        <v>0</v>
      </c>
      <c r="E30" s="184">
        <v>27</v>
      </c>
      <c r="F30" s="184">
        <v>847</v>
      </c>
    </row>
    <row r="31" spans="1:6" ht="15.75">
      <c r="A31" s="190" t="s">
        <v>17</v>
      </c>
      <c r="B31" s="184">
        <v>0</v>
      </c>
      <c r="C31" s="184">
        <v>0</v>
      </c>
      <c r="D31" s="184">
        <v>0</v>
      </c>
      <c r="E31" s="184">
        <v>0</v>
      </c>
      <c r="F31" s="184">
        <v>0</v>
      </c>
    </row>
    <row r="32" spans="1:6" ht="15.75">
      <c r="A32" s="189" t="s">
        <v>15</v>
      </c>
      <c r="B32" s="184">
        <v>0</v>
      </c>
      <c r="C32" s="184">
        <v>0</v>
      </c>
      <c r="D32" s="184">
        <v>0</v>
      </c>
      <c r="E32" s="184">
        <v>0</v>
      </c>
      <c r="F32" s="184">
        <v>0</v>
      </c>
    </row>
    <row r="33" spans="1:6" ht="15.75">
      <c r="A33" s="609" t="s">
        <v>421</v>
      </c>
      <c r="B33" s="610"/>
      <c r="C33" s="610"/>
      <c r="D33" s="610"/>
      <c r="E33" s="610"/>
      <c r="F33" s="611"/>
    </row>
    <row r="34" spans="1:6" ht="18.75">
      <c r="A34" s="183" t="s">
        <v>10</v>
      </c>
      <c r="B34" s="197">
        <v>1</v>
      </c>
      <c r="C34" s="197">
        <v>4</v>
      </c>
      <c r="D34" s="173">
        <v>0</v>
      </c>
      <c r="E34" s="197">
        <v>2</v>
      </c>
      <c r="F34" s="197">
        <v>50</v>
      </c>
    </row>
    <row r="35" spans="1:6" ht="47.25">
      <c r="A35" s="189" t="s">
        <v>422</v>
      </c>
      <c r="B35" s="187">
        <v>1</v>
      </c>
      <c r="C35" s="187">
        <v>4</v>
      </c>
      <c r="D35" s="172"/>
      <c r="E35" s="187">
        <v>2</v>
      </c>
      <c r="F35" s="187">
        <v>50</v>
      </c>
    </row>
    <row r="36" spans="1:6" ht="15.75">
      <c r="A36" s="189" t="s">
        <v>13</v>
      </c>
      <c r="B36" s="184"/>
      <c r="C36" s="184"/>
      <c r="D36" s="169"/>
      <c r="E36" s="184"/>
      <c r="F36" s="184"/>
    </row>
    <row r="37" spans="1:6" ht="15.75">
      <c r="A37" s="189" t="s">
        <v>14</v>
      </c>
      <c r="B37" s="184"/>
      <c r="C37" s="184"/>
      <c r="D37" s="169"/>
      <c r="E37" s="184"/>
      <c r="F37" s="184"/>
    </row>
    <row r="38" spans="1:6" ht="15.75">
      <c r="A38" s="190" t="s">
        <v>17</v>
      </c>
      <c r="B38" s="184"/>
      <c r="C38" s="184"/>
      <c r="D38" s="169"/>
      <c r="E38" s="184"/>
      <c r="F38" s="184"/>
    </row>
    <row r="39" spans="1:6" ht="15.75">
      <c r="A39" s="189" t="s">
        <v>15</v>
      </c>
      <c r="B39" s="184"/>
      <c r="C39" s="184"/>
      <c r="D39" s="169"/>
      <c r="E39" s="184"/>
      <c r="F39" s="184"/>
    </row>
    <row r="40" spans="1:6" ht="15.75">
      <c r="A40" s="631" t="s">
        <v>480</v>
      </c>
      <c r="B40" s="632"/>
      <c r="C40" s="632"/>
      <c r="D40" s="632"/>
      <c r="E40" s="632"/>
      <c r="F40" s="633"/>
    </row>
    <row r="41" spans="1:6" ht="18.75">
      <c r="A41" s="183" t="s">
        <v>10</v>
      </c>
      <c r="B41" s="197">
        <f>SUM(B42:B46)</f>
        <v>23</v>
      </c>
      <c r="C41" s="197">
        <f>SUM(C42:C46)</f>
        <v>900</v>
      </c>
      <c r="D41" s="197">
        <f>SUM(D42:D46)</f>
        <v>20</v>
      </c>
      <c r="E41" s="197">
        <f>SUM(E42:E46)</f>
        <v>4</v>
      </c>
      <c r="F41" s="197">
        <f>SUM(F42:F46)</f>
        <v>168</v>
      </c>
    </row>
    <row r="42" spans="1:6" ht="47.25">
      <c r="A42" s="189" t="s">
        <v>948</v>
      </c>
      <c r="B42" s="187">
        <v>1</v>
      </c>
      <c r="C42" s="187">
        <v>48</v>
      </c>
      <c r="D42" s="187">
        <v>0</v>
      </c>
      <c r="E42" s="187">
        <v>0</v>
      </c>
      <c r="F42" s="187">
        <v>0</v>
      </c>
    </row>
    <row r="43" spans="1:6" ht="15.75">
      <c r="A43" s="189" t="s">
        <v>13</v>
      </c>
      <c r="B43" s="184">
        <v>2</v>
      </c>
      <c r="C43" s="184">
        <v>102</v>
      </c>
      <c r="D43" s="184">
        <v>0</v>
      </c>
      <c r="E43" s="184">
        <v>0</v>
      </c>
      <c r="F43" s="184">
        <v>0</v>
      </c>
    </row>
    <row r="44" spans="1:6" ht="15.75">
      <c r="A44" s="189" t="s">
        <v>14</v>
      </c>
      <c r="B44" s="184">
        <v>20</v>
      </c>
      <c r="C44" s="184">
        <v>750</v>
      </c>
      <c r="D44" s="184">
        <v>20</v>
      </c>
      <c r="E44" s="184">
        <v>4</v>
      </c>
      <c r="F44" s="184">
        <v>168</v>
      </c>
    </row>
    <row r="45" spans="1:6" ht="15.75">
      <c r="A45" s="190" t="s">
        <v>17</v>
      </c>
      <c r="B45" s="184">
        <v>0</v>
      </c>
      <c r="C45" s="184">
        <v>0</v>
      </c>
      <c r="D45" s="184">
        <v>0</v>
      </c>
      <c r="E45" s="184">
        <v>0</v>
      </c>
      <c r="F45" s="184">
        <v>0</v>
      </c>
    </row>
    <row r="46" spans="1:6" ht="15.75">
      <c r="A46" s="189" t="s">
        <v>15</v>
      </c>
      <c r="B46" s="184">
        <v>0</v>
      </c>
      <c r="C46" s="184">
        <v>0</v>
      </c>
      <c r="D46" s="184">
        <v>0</v>
      </c>
      <c r="E46" s="184">
        <v>0</v>
      </c>
      <c r="F46" s="184">
        <v>0</v>
      </c>
    </row>
    <row r="47" spans="1:6" ht="15.75">
      <c r="A47" s="609" t="s">
        <v>498</v>
      </c>
      <c r="B47" s="610"/>
      <c r="C47" s="610"/>
      <c r="D47" s="610"/>
      <c r="E47" s="610"/>
      <c r="F47" s="611"/>
    </row>
    <row r="48" spans="1:6" ht="18.75">
      <c r="A48" s="183" t="s">
        <v>10</v>
      </c>
      <c r="B48" s="197">
        <v>42</v>
      </c>
      <c r="C48" s="197">
        <v>630</v>
      </c>
      <c r="D48" s="197">
        <v>0</v>
      </c>
      <c r="E48" s="197">
        <v>180</v>
      </c>
      <c r="F48" s="197">
        <v>6300</v>
      </c>
    </row>
    <row r="49" spans="1:6" ht="47.25">
      <c r="A49" s="189" t="s">
        <v>948</v>
      </c>
      <c r="B49" s="187"/>
      <c r="C49" s="187"/>
      <c r="D49" s="187"/>
      <c r="E49" s="187">
        <v>0</v>
      </c>
      <c r="F49" s="187">
        <v>0</v>
      </c>
    </row>
    <row r="50" spans="1:6" ht="15.75">
      <c r="A50" s="189" t="s">
        <v>13</v>
      </c>
      <c r="B50" s="184"/>
      <c r="C50" s="184"/>
      <c r="D50" s="184"/>
      <c r="E50" s="184"/>
      <c r="F50" s="184"/>
    </row>
    <row r="51" spans="1:6" ht="15.75">
      <c r="A51" s="189" t="s">
        <v>14</v>
      </c>
      <c r="B51" s="184">
        <v>42</v>
      </c>
      <c r="C51" s="184">
        <v>630</v>
      </c>
      <c r="D51" s="184">
        <v>0</v>
      </c>
      <c r="E51" s="184">
        <v>180</v>
      </c>
      <c r="F51" s="184">
        <v>6300</v>
      </c>
    </row>
    <row r="52" spans="1:6" ht="15.75">
      <c r="A52" s="190" t="s">
        <v>17</v>
      </c>
      <c r="B52" s="184"/>
      <c r="C52" s="184"/>
      <c r="D52" s="184"/>
      <c r="E52" s="184"/>
      <c r="F52" s="184"/>
    </row>
    <row r="53" spans="1:6" ht="15.75">
      <c r="A53" s="189" t="s">
        <v>15</v>
      </c>
      <c r="B53" s="184"/>
      <c r="C53" s="184"/>
      <c r="D53" s="184"/>
      <c r="E53" s="184"/>
      <c r="F53" s="184"/>
    </row>
    <row r="54" spans="1:6" ht="15.75" customHeight="1">
      <c r="A54" s="634" t="s">
        <v>515</v>
      </c>
      <c r="B54" s="635"/>
      <c r="C54" s="636"/>
      <c r="D54" s="636"/>
      <c r="E54" s="636"/>
      <c r="F54" s="637"/>
    </row>
    <row r="55" spans="1:6" ht="18.75">
      <c r="A55" s="245" t="s">
        <v>10</v>
      </c>
      <c r="B55" s="246">
        <f>SUM(B56:B60)</f>
        <v>19</v>
      </c>
      <c r="C55" s="246">
        <f>SUM(C56:C60)</f>
        <v>606</v>
      </c>
      <c r="D55" s="246">
        <f>SUM(D56:D60)</f>
        <v>23</v>
      </c>
      <c r="E55" s="246">
        <f>SUM(E56:E60)</f>
        <v>128</v>
      </c>
      <c r="F55" s="246">
        <f>SUM(F56:F60)</f>
        <v>1410</v>
      </c>
    </row>
    <row r="56" spans="1:6" ht="47.25">
      <c r="A56" s="247" t="s">
        <v>948</v>
      </c>
      <c r="B56" s="248">
        <v>0</v>
      </c>
      <c r="C56" s="248">
        <v>0</v>
      </c>
      <c r="D56" s="249"/>
      <c r="E56" s="248">
        <v>0</v>
      </c>
      <c r="F56" s="248">
        <v>0</v>
      </c>
    </row>
    <row r="57" spans="1:6" ht="15.75">
      <c r="A57" s="247" t="s">
        <v>13</v>
      </c>
      <c r="B57" s="243">
        <v>9</v>
      </c>
      <c r="C57" s="243">
        <v>184</v>
      </c>
      <c r="D57" s="243">
        <v>10</v>
      </c>
      <c r="E57" s="243">
        <v>70</v>
      </c>
      <c r="F57" s="243">
        <v>1205</v>
      </c>
    </row>
    <row r="58" spans="1:6" ht="15.75">
      <c r="A58" s="247" t="s">
        <v>14</v>
      </c>
      <c r="B58" s="243">
        <v>0</v>
      </c>
      <c r="C58" s="243">
        <v>0</v>
      </c>
      <c r="D58" s="243">
        <v>0</v>
      </c>
      <c r="E58" s="243">
        <v>0</v>
      </c>
      <c r="F58" s="243">
        <v>0</v>
      </c>
    </row>
    <row r="59" spans="1:6" ht="15.75">
      <c r="A59" s="247" t="s">
        <v>17</v>
      </c>
      <c r="B59" s="243">
        <v>10</v>
      </c>
      <c r="C59" s="243">
        <v>422</v>
      </c>
      <c r="D59" s="243">
        <v>13</v>
      </c>
      <c r="E59" s="243">
        <v>58</v>
      </c>
      <c r="F59" s="243">
        <v>205</v>
      </c>
    </row>
    <row r="60" spans="1:6" ht="15.75">
      <c r="A60" s="247" t="s">
        <v>15</v>
      </c>
      <c r="B60" s="243">
        <v>0</v>
      </c>
      <c r="C60" s="243">
        <v>0</v>
      </c>
      <c r="D60" s="243">
        <v>0</v>
      </c>
      <c r="E60" s="243">
        <v>0</v>
      </c>
      <c r="F60" s="243">
        <v>0</v>
      </c>
    </row>
    <row r="61" spans="1:6" ht="15.75">
      <c r="A61" s="609" t="s">
        <v>552</v>
      </c>
      <c r="B61" s="627"/>
      <c r="C61" s="627"/>
      <c r="D61" s="627"/>
      <c r="E61" s="627"/>
      <c r="F61" s="611"/>
    </row>
    <row r="62" spans="1:6" ht="15.75">
      <c r="A62" s="254" t="s">
        <v>10</v>
      </c>
      <c r="B62" s="281">
        <v>19</v>
      </c>
      <c r="C62" s="253">
        <f>SUM(C63:C67)</f>
        <v>393</v>
      </c>
      <c r="D62" s="253">
        <f>SUM(D63:D67)</f>
        <v>19</v>
      </c>
      <c r="E62" s="253">
        <f>SUM(E63:E67)</f>
        <v>71</v>
      </c>
      <c r="F62" s="253">
        <f>SUM(F63:F67)</f>
        <v>12838</v>
      </c>
    </row>
    <row r="63" spans="1:6" ht="47.25">
      <c r="A63" s="189" t="s">
        <v>948</v>
      </c>
      <c r="B63" s="255">
        <v>0</v>
      </c>
      <c r="C63" s="255">
        <v>0</v>
      </c>
      <c r="D63" s="255">
        <v>0</v>
      </c>
      <c r="E63" s="255">
        <v>0</v>
      </c>
      <c r="F63" s="255">
        <v>0</v>
      </c>
    </row>
    <row r="64" spans="1:6" ht="15.75">
      <c r="A64" s="189" t="s">
        <v>13</v>
      </c>
      <c r="B64" s="255">
        <v>1</v>
      </c>
      <c r="C64" s="255">
        <v>10</v>
      </c>
      <c r="D64" s="255">
        <v>1</v>
      </c>
      <c r="E64" s="255">
        <v>0</v>
      </c>
      <c r="F64" s="255">
        <v>0</v>
      </c>
    </row>
    <row r="65" spans="1:6" ht="15.75">
      <c r="A65" s="189" t="s">
        <v>14</v>
      </c>
      <c r="B65" s="255">
        <v>9</v>
      </c>
      <c r="C65" s="282">
        <v>260</v>
      </c>
      <c r="D65" s="255">
        <v>9</v>
      </c>
      <c r="E65" s="255">
        <v>48</v>
      </c>
      <c r="F65" s="255">
        <v>9331</v>
      </c>
    </row>
    <row r="66" spans="1:6" ht="15.75">
      <c r="A66" s="190" t="s">
        <v>17</v>
      </c>
      <c r="B66" s="255">
        <v>9</v>
      </c>
      <c r="C66" s="282">
        <v>123</v>
      </c>
      <c r="D66" s="255">
        <v>9</v>
      </c>
      <c r="E66" s="255">
        <v>23</v>
      </c>
      <c r="F66" s="255">
        <v>3507</v>
      </c>
    </row>
    <row r="67" spans="1:6" ht="15.75">
      <c r="A67" s="189" t="s">
        <v>15</v>
      </c>
      <c r="B67" s="184">
        <v>0</v>
      </c>
      <c r="C67" s="184">
        <v>0</v>
      </c>
      <c r="D67" s="184">
        <v>0</v>
      </c>
      <c r="E67" s="184">
        <v>0</v>
      </c>
      <c r="F67" s="184">
        <v>0</v>
      </c>
    </row>
    <row r="68" spans="1:6" ht="15.75">
      <c r="A68" s="609" t="s">
        <v>588</v>
      </c>
      <c r="B68" s="627"/>
      <c r="C68" s="627"/>
      <c r="D68" s="627"/>
      <c r="E68" s="627"/>
      <c r="F68" s="611"/>
    </row>
    <row r="69" spans="1:6" ht="18.75">
      <c r="A69" s="254" t="s">
        <v>10</v>
      </c>
      <c r="B69" s="197">
        <v>0</v>
      </c>
      <c r="C69" s="197">
        <v>0</v>
      </c>
      <c r="D69" s="197">
        <v>0</v>
      </c>
      <c r="E69" s="197">
        <v>0</v>
      </c>
      <c r="F69" s="197">
        <v>0</v>
      </c>
    </row>
    <row r="70" spans="1:6" ht="15.75">
      <c r="A70" s="609" t="s">
        <v>622</v>
      </c>
      <c r="B70" s="627"/>
      <c r="C70" s="627"/>
      <c r="D70" s="627"/>
      <c r="E70" s="627"/>
      <c r="F70" s="611"/>
    </row>
    <row r="71" spans="1:6" ht="18.75">
      <c r="A71" s="254" t="s">
        <v>10</v>
      </c>
      <c r="B71" s="197">
        <v>0</v>
      </c>
      <c r="C71" s="197">
        <v>0</v>
      </c>
      <c r="D71" s="197">
        <v>0</v>
      </c>
      <c r="E71" s="197">
        <v>0</v>
      </c>
      <c r="F71" s="197">
        <v>0</v>
      </c>
    </row>
    <row r="72" spans="1:6" ht="15.75">
      <c r="A72" s="609" t="s">
        <v>642</v>
      </c>
      <c r="B72" s="627"/>
      <c r="C72" s="627"/>
      <c r="D72" s="627"/>
      <c r="E72" s="627"/>
      <c r="F72" s="611"/>
    </row>
    <row r="73" spans="1:6" ht="18.75">
      <c r="A73" s="254" t="s">
        <v>10</v>
      </c>
      <c r="B73" s="197">
        <f>B74+B75+B76+B77+B78</f>
        <v>85</v>
      </c>
      <c r="C73" s="197">
        <f>C74+C75+C76+C77+C78</f>
        <v>981</v>
      </c>
      <c r="D73" s="197">
        <f>D74+D75+D76+D77+D78</f>
        <v>69</v>
      </c>
      <c r="E73" s="197">
        <f>E74+E75+E76+E77+E78</f>
        <v>306</v>
      </c>
      <c r="F73" s="197">
        <f>F74+F75+F76+F77+F78</f>
        <v>5037</v>
      </c>
    </row>
    <row r="74" spans="1:6" ht="47.25">
      <c r="A74" s="189" t="s">
        <v>948</v>
      </c>
      <c r="B74" s="187">
        <v>0</v>
      </c>
      <c r="C74" s="187">
        <v>0</v>
      </c>
      <c r="D74" s="187">
        <v>0</v>
      </c>
      <c r="E74" s="187">
        <v>0</v>
      </c>
      <c r="F74" s="187">
        <v>0</v>
      </c>
    </row>
    <row r="75" spans="1:6" ht="15.75">
      <c r="A75" s="189" t="s">
        <v>13</v>
      </c>
      <c r="B75" s="184">
        <v>17</v>
      </c>
      <c r="C75" s="184">
        <v>173</v>
      </c>
      <c r="D75" s="184">
        <v>18</v>
      </c>
      <c r="E75" s="184">
        <v>121</v>
      </c>
      <c r="F75" s="184">
        <v>1337</v>
      </c>
    </row>
    <row r="76" spans="1:6" ht="15.75">
      <c r="A76" s="189" t="s">
        <v>14</v>
      </c>
      <c r="B76" s="184">
        <v>68</v>
      </c>
      <c r="C76" s="184">
        <v>808</v>
      </c>
      <c r="D76" s="184">
        <v>51</v>
      </c>
      <c r="E76" s="184">
        <v>185</v>
      </c>
      <c r="F76" s="184">
        <v>3700</v>
      </c>
    </row>
    <row r="77" spans="1:6" ht="15.75">
      <c r="A77" s="190" t="s">
        <v>17</v>
      </c>
      <c r="B77" s="184">
        <v>0</v>
      </c>
      <c r="C77" s="184">
        <v>0</v>
      </c>
      <c r="D77" s="184">
        <v>0</v>
      </c>
      <c r="E77" s="184">
        <v>0</v>
      </c>
      <c r="F77" s="184">
        <v>0</v>
      </c>
    </row>
    <row r="78" spans="1:6" ht="15.75">
      <c r="A78" s="189" t="s">
        <v>15</v>
      </c>
      <c r="B78" s="184">
        <v>0</v>
      </c>
      <c r="C78" s="184">
        <v>0</v>
      </c>
      <c r="D78" s="184">
        <v>0</v>
      </c>
      <c r="E78" s="184">
        <v>0</v>
      </c>
      <c r="F78" s="184">
        <v>0</v>
      </c>
    </row>
    <row r="79" spans="1:6" ht="15.75">
      <c r="A79" s="609" t="s">
        <v>740</v>
      </c>
      <c r="B79" s="627"/>
      <c r="C79" s="627"/>
      <c r="D79" s="627"/>
      <c r="E79" s="627"/>
      <c r="F79" s="611"/>
    </row>
    <row r="80" spans="1:6" ht="15.75">
      <c r="A80" s="254" t="s">
        <v>10</v>
      </c>
      <c r="B80" s="341">
        <v>190</v>
      </c>
      <c r="C80" s="341">
        <v>1862</v>
      </c>
      <c r="D80" s="341">
        <v>250</v>
      </c>
      <c r="E80" s="341">
        <v>495</v>
      </c>
      <c r="F80" s="341">
        <v>7261</v>
      </c>
    </row>
    <row r="81" spans="1:6" ht="47.25">
      <c r="A81" s="189" t="s">
        <v>948</v>
      </c>
      <c r="B81" s="341"/>
      <c r="C81" s="341"/>
      <c r="D81" s="341"/>
      <c r="E81" s="341"/>
      <c r="F81" s="341"/>
    </row>
    <row r="82" spans="1:6" ht="15.75">
      <c r="A82" s="189" t="s">
        <v>13</v>
      </c>
      <c r="B82" s="184"/>
      <c r="C82" s="184"/>
      <c r="D82" s="184"/>
      <c r="E82" s="184"/>
      <c r="F82" s="184"/>
    </row>
    <row r="83" spans="1:6" ht="15.75">
      <c r="A83" s="189" t="s">
        <v>14</v>
      </c>
      <c r="B83" s="184">
        <v>190</v>
      </c>
      <c r="C83" s="184">
        <v>1862</v>
      </c>
      <c r="D83" s="184">
        <v>250</v>
      </c>
      <c r="E83" s="184">
        <v>495</v>
      </c>
      <c r="F83" s="184">
        <v>7261</v>
      </c>
    </row>
    <row r="84" spans="1:6" ht="15.75">
      <c r="A84" s="190" t="s">
        <v>17</v>
      </c>
      <c r="B84" s="184"/>
      <c r="C84" s="184"/>
      <c r="D84" s="184"/>
      <c r="E84" s="184"/>
      <c r="F84" s="184"/>
    </row>
    <row r="85" spans="1:6" ht="15.75">
      <c r="A85" s="189" t="s">
        <v>15</v>
      </c>
      <c r="B85" s="184"/>
      <c r="C85" s="184"/>
      <c r="D85" s="184"/>
      <c r="E85" s="184"/>
      <c r="F85" s="184"/>
    </row>
    <row r="86" spans="1:6" ht="15.75">
      <c r="A86" s="609" t="s">
        <v>752</v>
      </c>
      <c r="B86" s="627"/>
      <c r="C86" s="627"/>
      <c r="D86" s="627"/>
      <c r="E86" s="627"/>
      <c r="F86" s="611"/>
    </row>
    <row r="87" spans="1:6" ht="15.75">
      <c r="A87" s="254" t="s">
        <v>10</v>
      </c>
      <c r="B87" s="202">
        <f>SUM(B88:B92)</f>
        <v>28</v>
      </c>
      <c r="C87" s="202">
        <f>SUM(C88:C92)</f>
        <v>159</v>
      </c>
      <c r="D87" s="202">
        <f>SUM(D88:D92)</f>
        <v>0</v>
      </c>
      <c r="E87" s="202">
        <v>0</v>
      </c>
      <c r="F87" s="202">
        <v>0</v>
      </c>
    </row>
    <row r="88" spans="1:6" ht="47.25">
      <c r="A88" s="189" t="s">
        <v>948</v>
      </c>
      <c r="B88" s="184">
        <v>1</v>
      </c>
      <c r="C88" s="91">
        <v>10</v>
      </c>
      <c r="D88" s="184">
        <v>0</v>
      </c>
      <c r="E88" s="91">
        <v>0</v>
      </c>
      <c r="F88" s="254">
        <v>0</v>
      </c>
    </row>
    <row r="89" spans="1:6" ht="15.75">
      <c r="A89" s="189" t="s">
        <v>13</v>
      </c>
      <c r="B89" s="184">
        <v>4</v>
      </c>
      <c r="C89" s="91">
        <v>34</v>
      </c>
      <c r="D89" s="184">
        <v>0</v>
      </c>
      <c r="E89" s="351">
        <v>0</v>
      </c>
      <c r="F89" s="254">
        <v>0</v>
      </c>
    </row>
    <row r="90" spans="1:6" ht="15.75">
      <c r="A90" s="189" t="s">
        <v>14</v>
      </c>
      <c r="B90" s="196">
        <v>23</v>
      </c>
      <c r="C90" s="91">
        <v>115</v>
      </c>
      <c r="D90" s="184">
        <v>0</v>
      </c>
      <c r="E90" s="91">
        <v>0</v>
      </c>
      <c r="F90" s="254">
        <v>0</v>
      </c>
    </row>
    <row r="91" spans="1:6" ht="15.75">
      <c r="A91" s="190" t="s">
        <v>17</v>
      </c>
      <c r="B91" s="184"/>
      <c r="C91" s="184"/>
      <c r="D91" s="184"/>
      <c r="E91" s="184"/>
      <c r="F91" s="184"/>
    </row>
    <row r="92" spans="1:6" ht="15.75">
      <c r="A92" s="189" t="s">
        <v>15</v>
      </c>
      <c r="B92" s="184"/>
      <c r="C92" s="184"/>
      <c r="D92" s="184"/>
      <c r="E92" s="184"/>
      <c r="F92" s="184"/>
    </row>
    <row r="93" spans="1:6" ht="15.75">
      <c r="A93" s="609" t="s">
        <v>789</v>
      </c>
      <c r="B93" s="627"/>
      <c r="C93" s="627"/>
      <c r="D93" s="627"/>
      <c r="E93" s="627"/>
      <c r="F93" s="611"/>
    </row>
    <row r="94" spans="1:6" ht="15.75">
      <c r="A94" s="254" t="s">
        <v>10</v>
      </c>
      <c r="B94" s="110">
        <f>SUM(B95:B99)</f>
        <v>63</v>
      </c>
      <c r="C94" s="110">
        <f>SUM(C95:C99)</f>
        <v>1096</v>
      </c>
      <c r="D94" s="110">
        <f>SUM(D95:D99)</f>
        <v>42</v>
      </c>
      <c r="E94" s="110">
        <f>SUM(E95:E99)</f>
        <v>169</v>
      </c>
      <c r="F94" s="110">
        <f>SUM(F95:F99)</f>
        <v>3627</v>
      </c>
    </row>
    <row r="95" spans="1:6" ht="47.25">
      <c r="A95" s="189" t="s">
        <v>948</v>
      </c>
      <c r="B95" s="360"/>
      <c r="C95" s="110"/>
      <c r="D95" s="110"/>
      <c r="E95" s="110"/>
      <c r="F95" s="110"/>
    </row>
    <row r="96" spans="1:6" ht="15.75">
      <c r="A96" s="189" t="s">
        <v>13</v>
      </c>
      <c r="B96" s="184">
        <v>10</v>
      </c>
      <c r="C96" s="110">
        <v>127</v>
      </c>
      <c r="D96" s="110">
        <v>7</v>
      </c>
      <c r="E96" s="110">
        <v>31</v>
      </c>
      <c r="F96" s="110">
        <v>248</v>
      </c>
    </row>
    <row r="97" spans="1:6" ht="15.75">
      <c r="A97" s="189" t="s">
        <v>14</v>
      </c>
      <c r="B97" s="110">
        <v>49</v>
      </c>
      <c r="C97" s="153">
        <v>914</v>
      </c>
      <c r="D97" s="110">
        <v>31</v>
      </c>
      <c r="E97" s="110">
        <v>133</v>
      </c>
      <c r="F97" s="110">
        <v>3324</v>
      </c>
    </row>
    <row r="98" spans="1:6" ht="15.75">
      <c r="A98" s="190" t="s">
        <v>17</v>
      </c>
      <c r="B98" s="184">
        <v>4</v>
      </c>
      <c r="C98" s="184">
        <v>55</v>
      </c>
      <c r="D98" s="184">
        <v>4</v>
      </c>
      <c r="E98" s="184">
        <v>5</v>
      </c>
      <c r="F98" s="184">
        <v>55</v>
      </c>
    </row>
    <row r="99" spans="1:6" ht="15.75">
      <c r="A99" s="189" t="s">
        <v>15</v>
      </c>
      <c r="B99" s="361"/>
      <c r="C99" s="361"/>
      <c r="D99" s="361"/>
      <c r="E99" s="361"/>
      <c r="F99" s="203"/>
    </row>
    <row r="100" spans="1:6" ht="15.75">
      <c r="A100" s="609" t="s">
        <v>923</v>
      </c>
      <c r="B100" s="627"/>
      <c r="C100" s="627"/>
      <c r="D100" s="627"/>
      <c r="E100" s="627"/>
      <c r="F100" s="611"/>
    </row>
    <row r="101" spans="1:6" ht="15.75">
      <c r="A101" s="279" t="s">
        <v>10</v>
      </c>
      <c r="B101" s="412">
        <f>SUM(B102:B106)</f>
        <v>498</v>
      </c>
      <c r="C101" s="412">
        <f>SUM(C102:C106)</f>
        <v>6872</v>
      </c>
      <c r="D101" s="412">
        <f>SUM(D102:D106)</f>
        <v>425</v>
      </c>
      <c r="E101" s="412">
        <f>SUM(E102:E106)</f>
        <v>1403</v>
      </c>
      <c r="F101" s="412">
        <f>SUM(F102:F106)</f>
        <v>37578</v>
      </c>
    </row>
    <row r="102" spans="1:6" ht="47.25">
      <c r="A102" s="189" t="s">
        <v>948</v>
      </c>
      <c r="B102" s="393">
        <f>SUMIFS(B$7:B$99,$A$7:$A$99,$A102)</f>
        <v>2</v>
      </c>
      <c r="C102" s="393">
        <f t="shared" ref="C102:F106" si="0">SUMIFS(C$7:C$99,$A$7:$A$99,$A102)</f>
        <v>58</v>
      </c>
      <c r="D102" s="393">
        <f t="shared" si="0"/>
        <v>0</v>
      </c>
      <c r="E102" s="393">
        <f t="shared" si="0"/>
        <v>0</v>
      </c>
      <c r="F102" s="393">
        <f t="shared" si="0"/>
        <v>0</v>
      </c>
    </row>
    <row r="103" spans="1:6" ht="15.75">
      <c r="A103" s="189" t="s">
        <v>13</v>
      </c>
      <c r="B103" s="393">
        <f>SUMIFS(B$7:B$99,$A$7:$A$99,$A103)</f>
        <v>52</v>
      </c>
      <c r="C103" s="393">
        <f t="shared" si="0"/>
        <v>845</v>
      </c>
      <c r="D103" s="393">
        <f t="shared" si="0"/>
        <v>38</v>
      </c>
      <c r="E103" s="393">
        <f t="shared" si="0"/>
        <v>230</v>
      </c>
      <c r="F103" s="393">
        <f t="shared" si="0"/>
        <v>2830</v>
      </c>
    </row>
    <row r="104" spans="1:6" ht="15.75">
      <c r="A104" s="189" t="s">
        <v>14</v>
      </c>
      <c r="B104" s="393">
        <f>SUMIFS(B$7:B$99,$A$7:$A$99,$A104)</f>
        <v>421</v>
      </c>
      <c r="C104" s="393">
        <f t="shared" si="0"/>
        <v>5369</v>
      </c>
      <c r="D104" s="393">
        <f t="shared" si="0"/>
        <v>361</v>
      </c>
      <c r="E104" s="393">
        <f t="shared" si="0"/>
        <v>1087</v>
      </c>
      <c r="F104" s="393">
        <f t="shared" si="0"/>
        <v>30981</v>
      </c>
    </row>
    <row r="105" spans="1:6" ht="15.75">
      <c r="A105" s="190" t="s">
        <v>17</v>
      </c>
      <c r="B105" s="393">
        <f>SUMIFS(B$7:B$99,$A$7:$A$99,$A105)</f>
        <v>23</v>
      </c>
      <c r="C105" s="393">
        <f t="shared" si="0"/>
        <v>600</v>
      </c>
      <c r="D105" s="393">
        <f t="shared" si="0"/>
        <v>26</v>
      </c>
      <c r="E105" s="393">
        <f t="shared" si="0"/>
        <v>86</v>
      </c>
      <c r="F105" s="393">
        <f t="shared" si="0"/>
        <v>3767</v>
      </c>
    </row>
    <row r="106" spans="1:6" ht="15.75">
      <c r="A106" s="189" t="s">
        <v>15</v>
      </c>
      <c r="B106" s="393">
        <f>SUMIFS(B$7:B$99,$A$7:$A$99,$A106)</f>
        <v>0</v>
      </c>
      <c r="C106" s="393">
        <f t="shared" si="0"/>
        <v>0</v>
      </c>
      <c r="D106" s="393">
        <f t="shared" si="0"/>
        <v>0</v>
      </c>
      <c r="E106" s="393">
        <f t="shared" si="0"/>
        <v>0</v>
      </c>
      <c r="F106" s="393">
        <f t="shared" si="0"/>
        <v>0</v>
      </c>
    </row>
    <row r="107" spans="1:6">
      <c r="B107" s="5"/>
      <c r="C107" s="5"/>
      <c r="D107" s="5"/>
      <c r="E107" s="5"/>
      <c r="F107" s="5"/>
    </row>
    <row r="108" spans="1:6">
      <c r="B108" s="5"/>
      <c r="C108" s="5"/>
      <c r="D108" s="5"/>
      <c r="E108" s="5"/>
      <c r="F108" s="5"/>
    </row>
    <row r="109" spans="1:6">
      <c r="B109" s="5"/>
    </row>
    <row r="110" spans="1:6">
      <c r="B110" s="5"/>
    </row>
    <row r="111" spans="1:6">
      <c r="B111" s="5"/>
    </row>
    <row r="112" spans="1:6">
      <c r="B112" s="5"/>
    </row>
    <row r="113" spans="2:2">
      <c r="B113" s="5"/>
    </row>
    <row r="114" spans="2:2">
      <c r="B114" s="5"/>
    </row>
    <row r="115" spans="2:2">
      <c r="B115" s="5"/>
    </row>
    <row r="116" spans="2:2">
      <c r="B116" s="5"/>
    </row>
    <row r="117" spans="2:2">
      <c r="B117" s="5"/>
    </row>
    <row r="118" spans="2:2">
      <c r="B118" s="5"/>
    </row>
    <row r="119" spans="2:2">
      <c r="B119" s="5"/>
    </row>
    <row r="120" spans="2:2">
      <c r="B120" s="5"/>
    </row>
    <row r="121" spans="2:2">
      <c r="B121" s="5"/>
    </row>
    <row r="122" spans="2:2">
      <c r="B122" s="5"/>
    </row>
    <row r="123" spans="2:2">
      <c r="B123" s="5"/>
    </row>
    <row r="124" spans="2:2">
      <c r="B124" s="5"/>
    </row>
    <row r="125" spans="2:2">
      <c r="B125" s="5"/>
    </row>
    <row r="126" spans="2:2">
      <c r="B126" s="5"/>
    </row>
    <row r="127" spans="2:2">
      <c r="B127" s="5"/>
    </row>
    <row r="128" spans="2:2">
      <c r="B128" s="5"/>
    </row>
    <row r="129" spans="2:2">
      <c r="B129" s="5"/>
    </row>
    <row r="130" spans="2:2">
      <c r="B130" s="5"/>
    </row>
    <row r="131" spans="2:2">
      <c r="B131" s="5"/>
    </row>
    <row r="132" spans="2:2">
      <c r="B132" s="5"/>
    </row>
    <row r="133" spans="2:2">
      <c r="B133" s="5"/>
    </row>
    <row r="134" spans="2:2">
      <c r="B134" s="5"/>
    </row>
    <row r="135" spans="2:2">
      <c r="B135" s="5"/>
    </row>
    <row r="136" spans="2:2">
      <c r="B136" s="5"/>
    </row>
    <row r="137" spans="2:2">
      <c r="B137" s="5"/>
    </row>
    <row r="138" spans="2:2">
      <c r="B138" s="5"/>
    </row>
    <row r="139" spans="2:2">
      <c r="B139" s="5"/>
    </row>
    <row r="140" spans="2:2">
      <c r="B140" s="5"/>
    </row>
    <row r="141" spans="2:2">
      <c r="B141" s="5"/>
    </row>
    <row r="142" spans="2:2">
      <c r="B142" s="5"/>
    </row>
    <row r="143" spans="2:2">
      <c r="B143" s="5"/>
    </row>
    <row r="144" spans="2:2">
      <c r="B144" s="5"/>
    </row>
    <row r="145" spans="2:2">
      <c r="B145" s="5"/>
    </row>
    <row r="146" spans="2:2">
      <c r="B146" s="5"/>
    </row>
    <row r="147" spans="2:2">
      <c r="B147" s="5"/>
    </row>
    <row r="148" spans="2:2">
      <c r="B148" s="5"/>
    </row>
    <row r="149" spans="2:2">
      <c r="B149" s="5"/>
    </row>
    <row r="150" spans="2:2">
      <c r="B150" s="5"/>
    </row>
    <row r="151" spans="2:2">
      <c r="B151" s="5"/>
    </row>
    <row r="152" spans="2:2">
      <c r="B152" s="5"/>
    </row>
    <row r="153" spans="2:2">
      <c r="B153" s="5"/>
    </row>
    <row r="154" spans="2:2">
      <c r="B154" s="5"/>
    </row>
    <row r="155" spans="2:2">
      <c r="B155" s="5"/>
    </row>
    <row r="156" spans="2:2">
      <c r="B156" s="5"/>
    </row>
    <row r="157" spans="2:2">
      <c r="B157" s="5"/>
    </row>
    <row r="158" spans="2:2">
      <c r="B158" s="5"/>
    </row>
    <row r="159" spans="2:2">
      <c r="B159" s="5"/>
    </row>
    <row r="160" spans="2:2">
      <c r="B160" s="5"/>
    </row>
    <row r="161" spans="2:2">
      <c r="B161" s="5"/>
    </row>
    <row r="162" spans="2:2">
      <c r="B162" s="5"/>
    </row>
    <row r="163" spans="2:2">
      <c r="B163" s="5"/>
    </row>
    <row r="164" spans="2:2">
      <c r="B164" s="5"/>
    </row>
    <row r="165" spans="2:2">
      <c r="B165" s="5"/>
    </row>
    <row r="166" spans="2:2">
      <c r="B166" s="5"/>
    </row>
    <row r="167" spans="2:2">
      <c r="B167" s="5"/>
    </row>
    <row r="168" spans="2:2">
      <c r="B168" s="5"/>
    </row>
    <row r="169" spans="2:2">
      <c r="B169" s="5"/>
    </row>
    <row r="170" spans="2:2">
      <c r="B170" s="5"/>
    </row>
    <row r="171" spans="2:2">
      <c r="B171" s="5"/>
    </row>
    <row r="172" spans="2:2">
      <c r="B172" s="5"/>
    </row>
    <row r="173" spans="2:2">
      <c r="B173" s="5"/>
    </row>
    <row r="174" spans="2:2">
      <c r="B174" s="5"/>
    </row>
    <row r="175" spans="2:2">
      <c r="B175" s="5"/>
    </row>
    <row r="176" spans="2:2">
      <c r="B176" s="5"/>
    </row>
    <row r="177" spans="2:2">
      <c r="B177" s="5"/>
    </row>
    <row r="178" spans="2:2">
      <c r="B178" s="5"/>
    </row>
    <row r="179" spans="2:2">
      <c r="B179" s="5"/>
    </row>
    <row r="180" spans="2:2">
      <c r="B180" s="5"/>
    </row>
    <row r="181" spans="2:2">
      <c r="B181" s="5"/>
    </row>
    <row r="182" spans="2:2">
      <c r="B182" s="5"/>
    </row>
    <row r="183" spans="2:2">
      <c r="B183" s="5"/>
    </row>
    <row r="184" spans="2:2">
      <c r="B184" s="5"/>
    </row>
    <row r="185" spans="2:2">
      <c r="B185" s="5"/>
    </row>
    <row r="186" spans="2:2">
      <c r="B186" s="5"/>
    </row>
    <row r="187" spans="2:2">
      <c r="B187" s="5"/>
    </row>
    <row r="188" spans="2:2">
      <c r="B188" s="5"/>
    </row>
    <row r="189" spans="2:2">
      <c r="B189" s="5"/>
    </row>
    <row r="190" spans="2:2">
      <c r="B190" s="5"/>
    </row>
    <row r="191" spans="2:2">
      <c r="B191" s="5"/>
    </row>
    <row r="192" spans="2:2">
      <c r="B192" s="5"/>
    </row>
    <row r="193" spans="2:2">
      <c r="B193" s="5"/>
    </row>
    <row r="194" spans="2:2">
      <c r="B194" s="5"/>
    </row>
    <row r="195" spans="2:2">
      <c r="B195" s="5"/>
    </row>
    <row r="196" spans="2:2">
      <c r="B196" s="5"/>
    </row>
    <row r="197" spans="2:2">
      <c r="B197" s="5"/>
    </row>
    <row r="198" spans="2:2">
      <c r="B198" s="5"/>
    </row>
    <row r="199" spans="2:2">
      <c r="B199" s="5"/>
    </row>
    <row r="200" spans="2:2">
      <c r="B200" s="5"/>
    </row>
    <row r="201" spans="2:2">
      <c r="B201" s="5"/>
    </row>
    <row r="202" spans="2:2">
      <c r="B202" s="5"/>
    </row>
    <row r="203" spans="2:2">
      <c r="B203" s="5"/>
    </row>
    <row r="204" spans="2:2">
      <c r="B204" s="5"/>
    </row>
    <row r="205" spans="2:2">
      <c r="B205" s="5"/>
    </row>
    <row r="206" spans="2:2">
      <c r="B206" s="5"/>
    </row>
    <row r="207" spans="2:2">
      <c r="B207" s="5"/>
    </row>
    <row r="208" spans="2:2">
      <c r="B208" s="5"/>
    </row>
    <row r="209" spans="2:2">
      <c r="B209" s="5"/>
    </row>
    <row r="210" spans="2:2">
      <c r="B210" s="5"/>
    </row>
    <row r="211" spans="2:2">
      <c r="B211" s="5"/>
    </row>
    <row r="212" spans="2:2">
      <c r="B212" s="5"/>
    </row>
    <row r="213" spans="2:2">
      <c r="B213" s="5"/>
    </row>
    <row r="214" spans="2:2">
      <c r="B214" s="5"/>
    </row>
    <row r="215" spans="2:2">
      <c r="B215" s="5"/>
    </row>
    <row r="216" spans="2:2">
      <c r="B216" s="5"/>
    </row>
    <row r="217" spans="2:2">
      <c r="B217" s="5"/>
    </row>
    <row r="218" spans="2:2">
      <c r="B218" s="5"/>
    </row>
    <row r="219" spans="2:2">
      <c r="B219" s="5"/>
    </row>
    <row r="220" spans="2:2">
      <c r="B220" s="5"/>
    </row>
    <row r="221" spans="2:2">
      <c r="B221" s="5"/>
    </row>
    <row r="222" spans="2:2">
      <c r="B222" s="5"/>
    </row>
    <row r="223" spans="2:2">
      <c r="B223" s="5"/>
    </row>
    <row r="224" spans="2:2">
      <c r="B224" s="5"/>
    </row>
    <row r="225" spans="2:2">
      <c r="B225" s="5"/>
    </row>
    <row r="226" spans="2:2">
      <c r="B226" s="5"/>
    </row>
    <row r="227" spans="2:2">
      <c r="B227" s="5"/>
    </row>
    <row r="228" spans="2:2">
      <c r="B228" s="5"/>
    </row>
    <row r="229" spans="2:2">
      <c r="B229" s="5"/>
    </row>
    <row r="230" spans="2:2">
      <c r="B230" s="5"/>
    </row>
    <row r="231" spans="2:2">
      <c r="B231" s="5"/>
    </row>
    <row r="232" spans="2:2">
      <c r="B232" s="5"/>
    </row>
    <row r="233" spans="2:2">
      <c r="B233" s="5"/>
    </row>
    <row r="234" spans="2:2">
      <c r="B234" s="5"/>
    </row>
    <row r="235" spans="2:2">
      <c r="B235" s="5"/>
    </row>
    <row r="236" spans="2:2">
      <c r="B236" s="5"/>
    </row>
    <row r="237" spans="2:2">
      <c r="B237" s="5"/>
    </row>
    <row r="238" spans="2:2">
      <c r="B238" s="5"/>
    </row>
    <row r="239" spans="2:2">
      <c r="B239" s="5"/>
    </row>
    <row r="240" spans="2:2">
      <c r="B240" s="5"/>
    </row>
    <row r="241" spans="2:2">
      <c r="B241" s="5"/>
    </row>
    <row r="242" spans="2:2">
      <c r="B242" s="5"/>
    </row>
    <row r="243" spans="2:2">
      <c r="B243" s="5"/>
    </row>
    <row r="244" spans="2:2">
      <c r="B244" s="5"/>
    </row>
    <row r="245" spans="2:2">
      <c r="B245" s="5"/>
    </row>
    <row r="246" spans="2:2">
      <c r="B246" s="5"/>
    </row>
    <row r="247" spans="2:2">
      <c r="B247" s="5"/>
    </row>
    <row r="248" spans="2:2">
      <c r="B248" s="5"/>
    </row>
    <row r="249" spans="2:2">
      <c r="B249" s="5"/>
    </row>
    <row r="250" spans="2:2">
      <c r="B250" s="5"/>
    </row>
    <row r="251" spans="2:2">
      <c r="B251" s="5"/>
    </row>
    <row r="252" spans="2:2">
      <c r="B252" s="5"/>
    </row>
    <row r="253" spans="2:2">
      <c r="B253" s="5"/>
    </row>
    <row r="254" spans="2:2">
      <c r="B254" s="5"/>
    </row>
    <row r="255" spans="2:2">
      <c r="B255" s="5"/>
    </row>
    <row r="256" spans="2:2">
      <c r="B256" s="5"/>
    </row>
    <row r="257" spans="2:2">
      <c r="B257" s="5"/>
    </row>
    <row r="258" spans="2:2">
      <c r="B258" s="5"/>
    </row>
    <row r="259" spans="2:2">
      <c r="B259" s="5"/>
    </row>
    <row r="260" spans="2:2">
      <c r="B260" s="5"/>
    </row>
    <row r="261" spans="2:2">
      <c r="B261" s="5"/>
    </row>
    <row r="262" spans="2:2">
      <c r="B262" s="5"/>
    </row>
    <row r="263" spans="2:2">
      <c r="B263" s="5"/>
    </row>
    <row r="264" spans="2:2">
      <c r="B264" s="5"/>
    </row>
    <row r="265" spans="2:2">
      <c r="B265" s="5"/>
    </row>
    <row r="266" spans="2:2">
      <c r="B266" s="5"/>
    </row>
    <row r="267" spans="2:2">
      <c r="B267" s="5"/>
    </row>
    <row r="268" spans="2:2">
      <c r="B268" s="5"/>
    </row>
    <row r="269" spans="2:2">
      <c r="B269" s="5"/>
    </row>
    <row r="270" spans="2:2">
      <c r="B270" s="5"/>
    </row>
    <row r="271" spans="2:2">
      <c r="B271" s="5"/>
    </row>
    <row r="272" spans="2:2">
      <c r="B272" s="5"/>
    </row>
    <row r="273" spans="2:2">
      <c r="B273" s="5"/>
    </row>
    <row r="274" spans="2:2">
      <c r="B274" s="5"/>
    </row>
    <row r="275" spans="2:2">
      <c r="B275" s="5"/>
    </row>
    <row r="276" spans="2:2">
      <c r="B276" s="5"/>
    </row>
    <row r="277" spans="2:2">
      <c r="B277" s="5"/>
    </row>
    <row r="278" spans="2:2">
      <c r="B278" s="5"/>
    </row>
    <row r="279" spans="2:2">
      <c r="B279" s="5"/>
    </row>
    <row r="280" spans="2:2">
      <c r="B280" s="5"/>
    </row>
    <row r="281" spans="2:2">
      <c r="B281" s="5"/>
    </row>
    <row r="282" spans="2:2">
      <c r="B282" s="5"/>
    </row>
    <row r="283" spans="2:2">
      <c r="B283" s="5"/>
    </row>
    <row r="284" spans="2:2">
      <c r="B284" s="5"/>
    </row>
    <row r="285" spans="2:2">
      <c r="B285" s="5"/>
    </row>
    <row r="286" spans="2:2">
      <c r="B286" s="5"/>
    </row>
    <row r="287" spans="2:2">
      <c r="B287" s="5"/>
    </row>
    <row r="288" spans="2:2">
      <c r="B288" s="5"/>
    </row>
    <row r="289" spans="2:2">
      <c r="B289" s="5"/>
    </row>
    <row r="290" spans="2:2">
      <c r="B290" s="5"/>
    </row>
    <row r="291" spans="2:2">
      <c r="B291" s="5"/>
    </row>
    <row r="292" spans="2:2">
      <c r="B292" s="5"/>
    </row>
    <row r="293" spans="2:2">
      <c r="B293" s="5"/>
    </row>
    <row r="294" spans="2:2">
      <c r="B294" s="5"/>
    </row>
    <row r="295" spans="2:2">
      <c r="B295" s="5"/>
    </row>
    <row r="296" spans="2:2">
      <c r="B296" s="5"/>
    </row>
    <row r="297" spans="2:2">
      <c r="B297" s="5"/>
    </row>
    <row r="298" spans="2:2">
      <c r="B298" s="5"/>
    </row>
    <row r="299" spans="2:2">
      <c r="B299" s="5"/>
    </row>
    <row r="300" spans="2:2">
      <c r="B300" s="5"/>
    </row>
    <row r="301" spans="2:2">
      <c r="B301" s="5"/>
    </row>
    <row r="302" spans="2:2">
      <c r="B302" s="5"/>
    </row>
    <row r="303" spans="2:2">
      <c r="B303" s="5"/>
    </row>
    <row r="304" spans="2:2">
      <c r="B304" s="5"/>
    </row>
    <row r="305" spans="2:2">
      <c r="B305" s="5"/>
    </row>
    <row r="306" spans="2:2">
      <c r="B306" s="5"/>
    </row>
    <row r="307" spans="2:2">
      <c r="B307" s="5"/>
    </row>
    <row r="308" spans="2:2">
      <c r="B308" s="5"/>
    </row>
    <row r="309" spans="2:2">
      <c r="B309" s="5"/>
    </row>
    <row r="310" spans="2:2">
      <c r="B310" s="5"/>
    </row>
    <row r="311" spans="2:2">
      <c r="B311" s="5"/>
    </row>
    <row r="312" spans="2:2">
      <c r="B312" s="5"/>
    </row>
    <row r="313" spans="2:2">
      <c r="B313" s="5"/>
    </row>
    <row r="314" spans="2:2">
      <c r="B314" s="5"/>
    </row>
    <row r="315" spans="2:2">
      <c r="B315" s="5"/>
    </row>
    <row r="316" spans="2:2">
      <c r="B316" s="5"/>
    </row>
    <row r="317" spans="2:2">
      <c r="B317" s="5"/>
    </row>
    <row r="318" spans="2:2">
      <c r="B318" s="5"/>
    </row>
    <row r="319" spans="2:2">
      <c r="B319" s="5"/>
    </row>
    <row r="320" spans="2:2">
      <c r="B320" s="5"/>
    </row>
    <row r="321" spans="2:2">
      <c r="B321" s="5"/>
    </row>
    <row r="322" spans="2:2">
      <c r="B322" s="5"/>
    </row>
    <row r="323" spans="2:2">
      <c r="B323" s="5"/>
    </row>
    <row r="324" spans="2:2">
      <c r="B324" s="5"/>
    </row>
    <row r="325" spans="2:2">
      <c r="B325" s="5"/>
    </row>
    <row r="326" spans="2:2">
      <c r="B326" s="5"/>
    </row>
    <row r="327" spans="2:2">
      <c r="B327" s="5"/>
    </row>
    <row r="328" spans="2:2">
      <c r="B328" s="5"/>
    </row>
    <row r="329" spans="2:2">
      <c r="B329" s="5"/>
    </row>
    <row r="330" spans="2:2">
      <c r="B330" s="5"/>
    </row>
    <row r="331" spans="2:2">
      <c r="B331" s="5"/>
    </row>
    <row r="332" spans="2:2">
      <c r="B332" s="5"/>
    </row>
    <row r="333" spans="2:2">
      <c r="B333" s="5"/>
    </row>
    <row r="334" spans="2:2">
      <c r="B334" s="5"/>
    </row>
    <row r="335" spans="2:2">
      <c r="B335" s="5"/>
    </row>
    <row r="336" spans="2:2">
      <c r="B336" s="5"/>
    </row>
    <row r="337" spans="2:2">
      <c r="B337" s="5"/>
    </row>
    <row r="338" spans="2:2">
      <c r="B338" s="5"/>
    </row>
    <row r="339" spans="2:2">
      <c r="B339" s="5"/>
    </row>
    <row r="340" spans="2:2">
      <c r="B340" s="5"/>
    </row>
    <row r="341" spans="2:2">
      <c r="B341" s="5"/>
    </row>
    <row r="342" spans="2:2">
      <c r="B342" s="5"/>
    </row>
    <row r="343" spans="2:2">
      <c r="B343" s="5"/>
    </row>
    <row r="344" spans="2:2">
      <c r="B344" s="5"/>
    </row>
    <row r="345" spans="2:2">
      <c r="B345" s="5"/>
    </row>
    <row r="346" spans="2:2">
      <c r="B346" s="5"/>
    </row>
    <row r="347" spans="2:2">
      <c r="B347" s="5"/>
    </row>
    <row r="348" spans="2:2">
      <c r="B348" s="5"/>
    </row>
    <row r="349" spans="2:2">
      <c r="B349" s="5"/>
    </row>
    <row r="350" spans="2:2">
      <c r="B350" s="5"/>
    </row>
    <row r="351" spans="2:2">
      <c r="B351" s="5"/>
    </row>
    <row r="352" spans="2:2">
      <c r="B352" s="5"/>
    </row>
    <row r="353" spans="2:2">
      <c r="B353" s="5"/>
    </row>
    <row r="354" spans="2:2">
      <c r="B354" s="5"/>
    </row>
    <row r="355" spans="2:2">
      <c r="B355" s="5"/>
    </row>
    <row r="356" spans="2:2">
      <c r="B356" s="5"/>
    </row>
    <row r="357" spans="2:2">
      <c r="B357" s="5"/>
    </row>
    <row r="358" spans="2:2">
      <c r="B358" s="5"/>
    </row>
    <row r="359" spans="2:2">
      <c r="B359" s="5"/>
    </row>
    <row r="360" spans="2:2">
      <c r="B360" s="5"/>
    </row>
    <row r="361" spans="2:2">
      <c r="B361" s="5"/>
    </row>
    <row r="362" spans="2:2">
      <c r="B362" s="5"/>
    </row>
    <row r="363" spans="2:2">
      <c r="B363" s="5"/>
    </row>
    <row r="364" spans="2:2">
      <c r="B364" s="5"/>
    </row>
    <row r="365" spans="2:2">
      <c r="B365" s="5"/>
    </row>
    <row r="366" spans="2:2">
      <c r="B366" s="5"/>
    </row>
    <row r="367" spans="2:2">
      <c r="B367" s="5"/>
    </row>
    <row r="368" spans="2:2">
      <c r="B368" s="5"/>
    </row>
    <row r="369" spans="2:2">
      <c r="B369" s="5"/>
    </row>
    <row r="370" spans="2:2">
      <c r="B370" s="5"/>
    </row>
    <row r="371" spans="2:2">
      <c r="B371" s="5"/>
    </row>
    <row r="372" spans="2:2">
      <c r="B372" s="5"/>
    </row>
    <row r="373" spans="2:2">
      <c r="B373" s="5"/>
    </row>
    <row r="374" spans="2:2">
      <c r="B374" s="5"/>
    </row>
    <row r="375" spans="2:2">
      <c r="B375" s="5"/>
    </row>
    <row r="376" spans="2:2">
      <c r="B376" s="5"/>
    </row>
    <row r="377" spans="2:2">
      <c r="B377" s="5"/>
    </row>
    <row r="378" spans="2:2">
      <c r="B378" s="5"/>
    </row>
    <row r="379" spans="2:2">
      <c r="B379" s="5"/>
    </row>
    <row r="380" spans="2:2">
      <c r="B380" s="5"/>
    </row>
    <row r="381" spans="2:2">
      <c r="B381" s="5"/>
    </row>
    <row r="382" spans="2:2">
      <c r="B382" s="5"/>
    </row>
    <row r="383" spans="2:2">
      <c r="B383" s="5"/>
    </row>
    <row r="384" spans="2:2">
      <c r="B384" s="5"/>
    </row>
    <row r="385" spans="2:2">
      <c r="B385" s="5"/>
    </row>
    <row r="386" spans="2:2">
      <c r="B386" s="5"/>
    </row>
    <row r="387" spans="2:2">
      <c r="B387" s="5"/>
    </row>
  </sheetData>
  <mergeCells count="24">
    <mergeCell ref="A33:F33"/>
    <mergeCell ref="A86:F86"/>
    <mergeCell ref="A93:F93"/>
    <mergeCell ref="A61:F61"/>
    <mergeCell ref="A68:F68"/>
    <mergeCell ref="A70:F70"/>
    <mergeCell ref="A72:F72"/>
    <mergeCell ref="A79:F79"/>
    <mergeCell ref="A100:F100"/>
    <mergeCell ref="A8:F8"/>
    <mergeCell ref="A1:F1"/>
    <mergeCell ref="A6:F6"/>
    <mergeCell ref="F4:F5"/>
    <mergeCell ref="A3:B3"/>
    <mergeCell ref="A4:B5"/>
    <mergeCell ref="C4:C5"/>
    <mergeCell ref="D4:D5"/>
    <mergeCell ref="A40:F40"/>
    <mergeCell ref="A47:F47"/>
    <mergeCell ref="A54:F54"/>
    <mergeCell ref="A10:F10"/>
    <mergeCell ref="A12:F12"/>
    <mergeCell ref="A19:F19"/>
    <mergeCell ref="A26:F26"/>
  </mergeCells>
  <pageMargins left="0.7" right="0.7" top="0.75" bottom="0.75" header="0.3" footer="0.3"/>
  <pageSetup paperSize="9" orientation="landscape" r:id="rId1"/>
  <headerFooter differentFirst="1">
    <firstHeader xml:space="preserve">&amp;R&amp;G
</first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8"/>
  <sheetViews>
    <sheetView view="pageBreakPreview" zoomScale="60" zoomScaleNormal="85" workbookViewId="0">
      <pane ySplit="4" topLeftCell="A152" activePane="bottomLeft" state="frozen"/>
      <selection pane="bottomLeft" activeCell="A159" sqref="A159"/>
    </sheetView>
  </sheetViews>
  <sheetFormatPr defaultColWidth="8.7109375" defaultRowHeight="15.75"/>
  <cols>
    <col min="1" max="1" width="20.28515625" style="165" customWidth="1"/>
    <col min="2" max="2" width="14.28515625" style="425" customWidth="1"/>
    <col min="3" max="3" width="17.85546875" style="425" customWidth="1"/>
    <col min="4" max="4" width="20.5703125" style="425" customWidth="1"/>
    <col min="5" max="5" width="23.85546875" style="425" customWidth="1"/>
    <col min="6" max="16384" width="8.7109375" style="165"/>
  </cols>
  <sheetData>
    <row r="1" spans="1:5">
      <c r="A1" s="628" t="s">
        <v>18</v>
      </c>
      <c r="B1" s="628"/>
      <c r="C1" s="628"/>
      <c r="D1" s="47"/>
      <c r="E1" s="47"/>
    </row>
    <row r="2" spans="1:5">
      <c r="A2" s="48"/>
      <c r="B2" s="48"/>
      <c r="C2" s="48"/>
      <c r="D2" s="47"/>
      <c r="E2" s="47"/>
    </row>
    <row r="3" spans="1:5" ht="15" customHeight="1">
      <c r="A3" s="629" t="s">
        <v>19</v>
      </c>
      <c r="B3" s="629"/>
      <c r="C3" s="629" t="s">
        <v>6</v>
      </c>
      <c r="D3" s="629" t="s">
        <v>8</v>
      </c>
      <c r="E3" s="629" t="s">
        <v>9</v>
      </c>
    </row>
    <row r="4" spans="1:5" ht="115.5" customHeight="1">
      <c r="A4" s="629"/>
      <c r="B4" s="629"/>
      <c r="C4" s="629"/>
      <c r="D4" s="629"/>
      <c r="E4" s="629"/>
    </row>
    <row r="5" spans="1:5">
      <c r="A5" s="609" t="s">
        <v>153</v>
      </c>
      <c r="B5" s="610"/>
      <c r="C5" s="610"/>
      <c r="D5" s="610"/>
      <c r="E5" s="611"/>
    </row>
    <row r="6" spans="1:5">
      <c r="A6" s="461" t="s">
        <v>10</v>
      </c>
      <c r="B6" s="202">
        <v>5</v>
      </c>
      <c r="C6" s="202">
        <v>40</v>
      </c>
      <c r="D6" s="202">
        <v>14</v>
      </c>
      <c r="E6" s="202">
        <v>350</v>
      </c>
    </row>
    <row r="7" spans="1:5" ht="31.5">
      <c r="A7" s="189" t="s">
        <v>20</v>
      </c>
      <c r="B7" s="218"/>
      <c r="C7" s="218"/>
      <c r="D7" s="218"/>
      <c r="E7" s="184"/>
    </row>
    <row r="8" spans="1:5">
      <c r="A8" s="189" t="s">
        <v>13</v>
      </c>
      <c r="B8" s="184">
        <v>1</v>
      </c>
      <c r="C8" s="184">
        <v>14</v>
      </c>
      <c r="D8" s="184">
        <v>10</v>
      </c>
      <c r="E8" s="184">
        <v>270</v>
      </c>
    </row>
    <row r="9" spans="1:5">
      <c r="A9" s="189" t="s">
        <v>14</v>
      </c>
      <c r="B9" s="184">
        <v>4</v>
      </c>
      <c r="C9" s="184">
        <v>26</v>
      </c>
      <c r="D9" s="184">
        <v>4</v>
      </c>
      <c r="E9" s="184">
        <v>80</v>
      </c>
    </row>
    <row r="10" spans="1:5">
      <c r="A10" s="189" t="s">
        <v>17</v>
      </c>
      <c r="B10" s="184">
        <v>0</v>
      </c>
      <c r="C10" s="184">
        <v>0</v>
      </c>
      <c r="D10" s="184">
        <v>0</v>
      </c>
      <c r="E10" s="184">
        <v>0</v>
      </c>
    </row>
    <row r="11" spans="1:5">
      <c r="A11" s="189" t="s">
        <v>21</v>
      </c>
      <c r="B11" s="184">
        <v>0</v>
      </c>
      <c r="C11" s="184">
        <v>0</v>
      </c>
      <c r="D11" s="184">
        <v>0</v>
      </c>
      <c r="E11" s="184">
        <v>0</v>
      </c>
    </row>
    <row r="12" spans="1:5">
      <c r="A12" s="189" t="s">
        <v>22</v>
      </c>
      <c r="B12" s="184">
        <v>0</v>
      </c>
      <c r="C12" s="184">
        <v>0</v>
      </c>
      <c r="D12" s="184">
        <v>0</v>
      </c>
      <c r="E12" s="184">
        <v>0</v>
      </c>
    </row>
    <row r="13" spans="1:5">
      <c r="A13" s="189" t="s">
        <v>15</v>
      </c>
      <c r="B13" s="184">
        <v>0</v>
      </c>
      <c r="C13" s="184">
        <v>0</v>
      </c>
      <c r="D13" s="184">
        <v>0</v>
      </c>
      <c r="E13" s="184">
        <v>0</v>
      </c>
    </row>
    <row r="14" spans="1:5">
      <c r="A14" s="609" t="s">
        <v>186</v>
      </c>
      <c r="B14" s="610"/>
      <c r="C14" s="610"/>
      <c r="D14" s="610"/>
      <c r="E14" s="611"/>
    </row>
    <row r="15" spans="1:5">
      <c r="A15" s="461" t="s">
        <v>10</v>
      </c>
      <c r="B15" s="202">
        <v>37</v>
      </c>
      <c r="C15" s="202">
        <v>292</v>
      </c>
      <c r="D15" s="202">
        <v>20</v>
      </c>
      <c r="E15" s="202">
        <v>420</v>
      </c>
    </row>
    <row r="16" spans="1:5" ht="31.5">
      <c r="A16" s="189" t="s">
        <v>20</v>
      </c>
      <c r="B16" s="218"/>
      <c r="C16" s="218"/>
      <c r="D16" s="218"/>
      <c r="E16" s="184"/>
    </row>
    <row r="17" spans="1:5">
      <c r="A17" s="189" t="s">
        <v>13</v>
      </c>
      <c r="B17" s="184">
        <v>1</v>
      </c>
      <c r="C17" s="184">
        <v>40</v>
      </c>
      <c r="D17" s="184">
        <v>5</v>
      </c>
      <c r="E17" s="184">
        <v>120</v>
      </c>
    </row>
    <row r="18" spans="1:5">
      <c r="A18" s="189" t="s">
        <v>14</v>
      </c>
      <c r="B18" s="184"/>
      <c r="C18" s="184"/>
      <c r="D18" s="184"/>
      <c r="E18" s="184"/>
    </row>
    <row r="19" spans="1:5">
      <c r="A19" s="189" t="s">
        <v>17</v>
      </c>
      <c r="B19" s="184"/>
      <c r="C19" s="184"/>
      <c r="D19" s="184"/>
      <c r="E19" s="184"/>
    </row>
    <row r="20" spans="1:5">
      <c r="A20" s="189" t="s">
        <v>21</v>
      </c>
      <c r="B20" s="184">
        <v>36</v>
      </c>
      <c r="C20" s="184">
        <v>252</v>
      </c>
      <c r="D20" s="184">
        <v>15</v>
      </c>
      <c r="E20" s="184">
        <v>300</v>
      </c>
    </row>
    <row r="21" spans="1:5">
      <c r="A21" s="189" t="s">
        <v>22</v>
      </c>
      <c r="B21" s="184"/>
      <c r="C21" s="184"/>
      <c r="D21" s="184"/>
      <c r="E21" s="184"/>
    </row>
    <row r="22" spans="1:5">
      <c r="A22" s="189" t="s">
        <v>15</v>
      </c>
      <c r="B22" s="184"/>
      <c r="C22" s="184"/>
      <c r="D22" s="184"/>
      <c r="E22" s="184"/>
    </row>
    <row r="23" spans="1:5" ht="15.75" customHeight="1">
      <c r="A23" s="609" t="s">
        <v>283</v>
      </c>
      <c r="B23" s="610"/>
      <c r="C23" s="610"/>
      <c r="D23" s="610"/>
      <c r="E23" s="611"/>
    </row>
    <row r="24" spans="1:5">
      <c r="A24" s="461" t="s">
        <v>10</v>
      </c>
      <c r="B24" s="184">
        <f>SUM(B25:B30)</f>
        <v>13</v>
      </c>
      <c r="C24" s="184">
        <f>SUM(C25:C30)</f>
        <v>117</v>
      </c>
      <c r="D24" s="184">
        <f>SUM(D25:D30)</f>
        <v>11</v>
      </c>
      <c r="E24" s="184">
        <f>SUM(E25:E30)</f>
        <v>505</v>
      </c>
    </row>
    <row r="25" spans="1:5" ht="31.5">
      <c r="A25" s="189" t="s">
        <v>20</v>
      </c>
      <c r="B25" s="204">
        <v>0</v>
      </c>
      <c r="C25" s="204">
        <v>0</v>
      </c>
      <c r="D25" s="204">
        <v>0</v>
      </c>
      <c r="E25" s="204">
        <v>0</v>
      </c>
    </row>
    <row r="26" spans="1:5">
      <c r="A26" s="189" t="s">
        <v>13</v>
      </c>
      <c r="B26" s="184">
        <v>1</v>
      </c>
      <c r="C26" s="184">
        <v>29</v>
      </c>
      <c r="D26" s="184">
        <v>2</v>
      </c>
      <c r="E26" s="184">
        <v>110</v>
      </c>
    </row>
    <row r="27" spans="1:5">
      <c r="A27" s="189" t="s">
        <v>14</v>
      </c>
      <c r="B27" s="184">
        <v>4</v>
      </c>
      <c r="C27" s="184">
        <v>46</v>
      </c>
      <c r="D27" s="184">
        <v>8</v>
      </c>
      <c r="E27" s="184">
        <v>350</v>
      </c>
    </row>
    <row r="28" spans="1:5">
      <c r="A28" s="189" t="s">
        <v>17</v>
      </c>
      <c r="B28" s="184"/>
      <c r="C28" s="184"/>
      <c r="D28" s="184"/>
      <c r="E28" s="184"/>
    </row>
    <row r="29" spans="1:5">
      <c r="A29" s="189" t="s">
        <v>21</v>
      </c>
      <c r="B29" s="184">
        <v>8</v>
      </c>
      <c r="C29" s="184">
        <v>42</v>
      </c>
      <c r="D29" s="184">
        <v>1</v>
      </c>
      <c r="E29" s="184">
        <v>45</v>
      </c>
    </row>
    <row r="30" spans="1:5">
      <c r="A30" s="189" t="s">
        <v>22</v>
      </c>
      <c r="B30" s="204">
        <v>0</v>
      </c>
      <c r="C30" s="204">
        <v>0</v>
      </c>
      <c r="D30" s="204">
        <v>0</v>
      </c>
      <c r="E30" s="204">
        <v>0</v>
      </c>
    </row>
    <row r="31" spans="1:5">
      <c r="A31" s="189" t="s">
        <v>15</v>
      </c>
      <c r="B31" s="204">
        <v>0</v>
      </c>
      <c r="C31" s="204">
        <v>0</v>
      </c>
      <c r="D31" s="204">
        <v>0</v>
      </c>
      <c r="E31" s="204">
        <v>0</v>
      </c>
    </row>
    <row r="32" spans="1:5">
      <c r="A32" s="609" t="s">
        <v>333</v>
      </c>
      <c r="B32" s="610"/>
      <c r="C32" s="610"/>
      <c r="D32" s="610"/>
      <c r="E32" s="611"/>
    </row>
    <row r="33" spans="1:5">
      <c r="A33" s="461" t="s">
        <v>10</v>
      </c>
      <c r="B33" s="202">
        <f>SUM(B34:B40)</f>
        <v>104</v>
      </c>
      <c r="C33" s="202">
        <f>SUM(C34:C40)</f>
        <v>1213</v>
      </c>
      <c r="D33" s="202">
        <f>SUM(D34:D40)</f>
        <v>30</v>
      </c>
      <c r="E33" s="202">
        <f>SUM(E34:E40)</f>
        <v>1000</v>
      </c>
    </row>
    <row r="34" spans="1:5" ht="31.5">
      <c r="A34" s="189" t="s">
        <v>20</v>
      </c>
      <c r="B34" s="218">
        <v>1</v>
      </c>
      <c r="C34" s="218">
        <v>16</v>
      </c>
      <c r="D34" s="218">
        <v>2</v>
      </c>
      <c r="E34" s="184">
        <v>120</v>
      </c>
    </row>
    <row r="35" spans="1:5">
      <c r="A35" s="189" t="s">
        <v>13</v>
      </c>
      <c r="B35" s="184">
        <v>2</v>
      </c>
      <c r="C35" s="184">
        <v>25</v>
      </c>
      <c r="D35" s="184">
        <v>3</v>
      </c>
      <c r="E35" s="184">
        <v>180</v>
      </c>
    </row>
    <row r="36" spans="1:5">
      <c r="A36" s="189" t="s">
        <v>14</v>
      </c>
      <c r="B36" s="184">
        <v>14</v>
      </c>
      <c r="C36" s="184">
        <v>183</v>
      </c>
      <c r="D36" s="184">
        <v>15</v>
      </c>
      <c r="E36" s="184">
        <v>380</v>
      </c>
    </row>
    <row r="37" spans="1:5">
      <c r="A37" s="189" t="s">
        <v>17</v>
      </c>
      <c r="B37" s="184">
        <v>87</v>
      </c>
      <c r="C37" s="184">
        <v>989</v>
      </c>
      <c r="D37" s="184">
        <v>10</v>
      </c>
      <c r="E37" s="184">
        <v>320</v>
      </c>
    </row>
    <row r="38" spans="1:5">
      <c r="A38" s="189" t="s">
        <v>21</v>
      </c>
      <c r="B38" s="184">
        <v>0</v>
      </c>
      <c r="C38" s="184">
        <v>0</v>
      </c>
      <c r="D38" s="184">
        <v>0</v>
      </c>
      <c r="E38" s="184">
        <v>0</v>
      </c>
    </row>
    <row r="39" spans="1:5">
      <c r="A39" s="189" t="s">
        <v>22</v>
      </c>
      <c r="B39" s="184">
        <v>0</v>
      </c>
      <c r="C39" s="184">
        <v>0</v>
      </c>
      <c r="D39" s="184">
        <v>0</v>
      </c>
      <c r="E39" s="184">
        <v>0</v>
      </c>
    </row>
    <row r="40" spans="1:5">
      <c r="A40" s="189" t="s">
        <v>15</v>
      </c>
      <c r="B40" s="184">
        <v>0</v>
      </c>
      <c r="C40" s="184">
        <v>0</v>
      </c>
      <c r="D40" s="184">
        <v>0</v>
      </c>
      <c r="E40" s="184">
        <v>0</v>
      </c>
    </row>
    <row r="41" spans="1:5">
      <c r="A41" s="609" t="s">
        <v>399</v>
      </c>
      <c r="B41" s="610"/>
      <c r="C41" s="610"/>
      <c r="D41" s="610"/>
      <c r="E41" s="611"/>
    </row>
    <row r="42" spans="1:5">
      <c r="A42" s="461" t="s">
        <v>10</v>
      </c>
      <c r="B42" s="202">
        <f>SUM(B43:B49)</f>
        <v>153</v>
      </c>
      <c r="C42" s="202">
        <f>SUM(C43:C49)</f>
        <v>942</v>
      </c>
      <c r="D42" s="202">
        <f>SUM(D43:D49)</f>
        <v>157</v>
      </c>
      <c r="E42" s="202">
        <f>SUM(E43:E49)</f>
        <v>820</v>
      </c>
    </row>
    <row r="43" spans="1:5" ht="31.5">
      <c r="A43" s="189" t="s">
        <v>20</v>
      </c>
      <c r="B43" s="218">
        <v>1</v>
      </c>
      <c r="C43" s="218">
        <v>20</v>
      </c>
      <c r="D43" s="218">
        <v>28</v>
      </c>
      <c r="E43" s="184">
        <v>280</v>
      </c>
    </row>
    <row r="44" spans="1:5">
      <c r="A44" s="189" t="s">
        <v>13</v>
      </c>
      <c r="B44" s="184">
        <v>9</v>
      </c>
      <c r="C44" s="184">
        <v>40</v>
      </c>
      <c r="D44" s="184">
        <v>27</v>
      </c>
      <c r="E44" s="184">
        <v>132</v>
      </c>
    </row>
    <row r="45" spans="1:5">
      <c r="A45" s="189" t="s">
        <v>14</v>
      </c>
      <c r="B45" s="184">
        <v>12</v>
      </c>
      <c r="C45" s="184">
        <v>162</v>
      </c>
      <c r="D45" s="184">
        <v>53</v>
      </c>
      <c r="E45" s="184">
        <v>132</v>
      </c>
    </row>
    <row r="46" spans="1:5">
      <c r="A46" s="189" t="s">
        <v>17</v>
      </c>
      <c r="B46" s="184">
        <v>123</v>
      </c>
      <c r="C46" s="184">
        <v>665</v>
      </c>
      <c r="D46" s="184">
        <v>26</v>
      </c>
      <c r="E46" s="184">
        <v>177</v>
      </c>
    </row>
    <row r="47" spans="1:5">
      <c r="A47" s="189" t="s">
        <v>21</v>
      </c>
      <c r="B47" s="184">
        <v>1</v>
      </c>
      <c r="C47" s="184">
        <v>15</v>
      </c>
      <c r="D47" s="184">
        <v>15</v>
      </c>
      <c r="E47" s="184">
        <v>44</v>
      </c>
    </row>
    <row r="48" spans="1:5">
      <c r="A48" s="189" t="s">
        <v>22</v>
      </c>
      <c r="B48" s="184">
        <v>1</v>
      </c>
      <c r="C48" s="184">
        <v>10</v>
      </c>
      <c r="D48" s="184">
        <v>5</v>
      </c>
      <c r="E48" s="184">
        <v>33</v>
      </c>
    </row>
    <row r="49" spans="1:5">
      <c r="A49" s="189" t="s">
        <v>15</v>
      </c>
      <c r="B49" s="184">
        <v>6</v>
      </c>
      <c r="C49" s="184">
        <v>30</v>
      </c>
      <c r="D49" s="184">
        <v>3</v>
      </c>
      <c r="E49" s="184">
        <v>22</v>
      </c>
    </row>
    <row r="50" spans="1:5">
      <c r="A50" s="609" t="s">
        <v>409</v>
      </c>
      <c r="B50" s="610"/>
      <c r="C50" s="610"/>
      <c r="D50" s="610"/>
      <c r="E50" s="611"/>
    </row>
    <row r="51" spans="1:5">
      <c r="A51" s="461" t="s">
        <v>10</v>
      </c>
      <c r="B51" s="202">
        <f>SUM(B52:B58)</f>
        <v>272</v>
      </c>
      <c r="C51" s="202">
        <f>SUM(C52:C58)</f>
        <v>1456</v>
      </c>
      <c r="D51" s="202">
        <f>SUM(D52:D58)</f>
        <v>419</v>
      </c>
      <c r="E51" s="202">
        <f>SUM(E52:E58)</f>
        <v>7323</v>
      </c>
    </row>
    <row r="52" spans="1:5" ht="31.5">
      <c r="A52" s="189" t="s">
        <v>20</v>
      </c>
      <c r="B52" s="218">
        <v>1</v>
      </c>
      <c r="C52" s="218">
        <v>15</v>
      </c>
      <c r="D52" s="218">
        <v>7</v>
      </c>
      <c r="E52" s="184">
        <v>350</v>
      </c>
    </row>
    <row r="53" spans="1:5">
      <c r="A53" s="189" t="s">
        <v>13</v>
      </c>
      <c r="B53" s="184">
        <v>3</v>
      </c>
      <c r="C53" s="184">
        <v>37</v>
      </c>
      <c r="D53" s="184">
        <v>16</v>
      </c>
      <c r="E53" s="184">
        <v>825</v>
      </c>
    </row>
    <row r="54" spans="1:5">
      <c r="A54" s="189" t="s">
        <v>14</v>
      </c>
      <c r="B54" s="184">
        <v>17</v>
      </c>
      <c r="C54" s="184">
        <v>125</v>
      </c>
      <c r="D54" s="184">
        <v>201</v>
      </c>
      <c r="E54" s="184">
        <v>3009</v>
      </c>
    </row>
    <row r="55" spans="1:5">
      <c r="A55" s="189" t="s">
        <v>17</v>
      </c>
      <c r="B55" s="184">
        <v>251</v>
      </c>
      <c r="C55" s="184">
        <v>1279</v>
      </c>
      <c r="D55" s="184">
        <v>195</v>
      </c>
      <c r="E55" s="184">
        <v>3139</v>
      </c>
    </row>
    <row r="56" spans="1:5">
      <c r="A56" s="189" t="s">
        <v>21</v>
      </c>
      <c r="B56" s="184">
        <v>0</v>
      </c>
      <c r="C56" s="184">
        <v>0</v>
      </c>
      <c r="D56" s="184">
        <v>0</v>
      </c>
      <c r="E56" s="184">
        <v>0</v>
      </c>
    </row>
    <row r="57" spans="1:5">
      <c r="A57" s="189" t="s">
        <v>22</v>
      </c>
      <c r="B57" s="184">
        <v>0</v>
      </c>
      <c r="C57" s="184">
        <v>0</v>
      </c>
      <c r="D57" s="184">
        <v>0</v>
      </c>
      <c r="E57" s="184">
        <v>0</v>
      </c>
    </row>
    <row r="58" spans="1:5">
      <c r="A58" s="189" t="s">
        <v>15</v>
      </c>
      <c r="B58" s="184">
        <v>0</v>
      </c>
      <c r="C58" s="184">
        <v>0</v>
      </c>
      <c r="D58" s="184">
        <v>0</v>
      </c>
      <c r="E58" s="184">
        <v>0</v>
      </c>
    </row>
    <row r="59" spans="1:5">
      <c r="A59" s="609" t="s">
        <v>421</v>
      </c>
      <c r="B59" s="610"/>
      <c r="C59" s="610"/>
      <c r="D59" s="610"/>
      <c r="E59" s="611"/>
    </row>
    <row r="60" spans="1:5">
      <c r="A60" s="461" t="s">
        <v>10</v>
      </c>
      <c r="B60" s="202">
        <f>SUM(B61:B67)</f>
        <v>77</v>
      </c>
      <c r="C60" s="202">
        <f>SUM(C61:C67)</f>
        <v>617</v>
      </c>
      <c r="D60" s="202">
        <f>SUM(D61:D67)</f>
        <v>125</v>
      </c>
      <c r="E60" s="202">
        <f>SUM(E61:E67)</f>
        <v>3300</v>
      </c>
    </row>
    <row r="61" spans="1:5" ht="31.5">
      <c r="A61" s="189" t="s">
        <v>20</v>
      </c>
      <c r="B61" s="218">
        <v>1</v>
      </c>
      <c r="C61" s="218">
        <v>25</v>
      </c>
      <c r="D61" s="218">
        <v>1</v>
      </c>
      <c r="E61" s="184">
        <v>30</v>
      </c>
    </row>
    <row r="62" spans="1:5">
      <c r="A62" s="189" t="s">
        <v>13</v>
      </c>
      <c r="B62" s="184">
        <v>1</v>
      </c>
      <c r="C62" s="184">
        <v>16</v>
      </c>
      <c r="D62" s="184">
        <v>1</v>
      </c>
      <c r="E62" s="184">
        <v>48</v>
      </c>
    </row>
    <row r="63" spans="1:5">
      <c r="A63" s="189" t="s">
        <v>14</v>
      </c>
      <c r="B63" s="184">
        <v>7</v>
      </c>
      <c r="C63" s="184">
        <v>68</v>
      </c>
      <c r="D63" s="184">
        <v>28</v>
      </c>
      <c r="E63" s="184">
        <v>1495</v>
      </c>
    </row>
    <row r="64" spans="1:5">
      <c r="A64" s="189" t="s">
        <v>17</v>
      </c>
      <c r="B64" s="184">
        <v>58</v>
      </c>
      <c r="C64" s="184">
        <v>441</v>
      </c>
      <c r="D64" s="184">
        <v>91</v>
      </c>
      <c r="E64" s="184">
        <v>1700</v>
      </c>
    </row>
    <row r="65" spans="1:5">
      <c r="A65" s="189" t="s">
        <v>21</v>
      </c>
      <c r="B65" s="184">
        <v>10</v>
      </c>
      <c r="C65" s="184">
        <v>67</v>
      </c>
      <c r="D65" s="184">
        <v>4</v>
      </c>
      <c r="E65" s="184">
        <v>27</v>
      </c>
    </row>
    <row r="66" spans="1:5">
      <c r="A66" s="189" t="s">
        <v>22</v>
      </c>
      <c r="B66" s="184"/>
      <c r="C66" s="184"/>
      <c r="D66" s="184"/>
      <c r="E66" s="184"/>
    </row>
    <row r="67" spans="1:5">
      <c r="A67" s="189" t="s">
        <v>15</v>
      </c>
      <c r="B67" s="184"/>
      <c r="C67" s="184"/>
      <c r="D67" s="184"/>
      <c r="E67" s="184"/>
    </row>
    <row r="68" spans="1:5">
      <c r="A68" s="631" t="s">
        <v>480</v>
      </c>
      <c r="B68" s="632"/>
      <c r="C68" s="632"/>
      <c r="D68" s="632"/>
      <c r="E68" s="633"/>
    </row>
    <row r="69" spans="1:5">
      <c r="A69" s="461" t="s">
        <v>10</v>
      </c>
      <c r="B69" s="202">
        <f>SUM(B70:B76)</f>
        <v>157</v>
      </c>
      <c r="C69" s="202">
        <v>3</v>
      </c>
      <c r="D69" s="202">
        <f>SUM(D70:D76)</f>
        <v>100</v>
      </c>
      <c r="E69" s="202">
        <f>SUM(E70:E76)</f>
        <v>7584</v>
      </c>
    </row>
    <row r="70" spans="1:5" ht="31.5">
      <c r="A70" s="189" t="s">
        <v>20</v>
      </c>
      <c r="B70" s="218">
        <v>1</v>
      </c>
      <c r="C70" s="218">
        <v>3</v>
      </c>
      <c r="D70" s="218">
        <v>4</v>
      </c>
      <c r="E70" s="184">
        <v>73</v>
      </c>
    </row>
    <row r="71" spans="1:5">
      <c r="A71" s="189" t="s">
        <v>13</v>
      </c>
      <c r="B71" s="184">
        <v>1</v>
      </c>
      <c r="C71" s="184">
        <v>0</v>
      </c>
      <c r="D71" s="184">
        <v>0</v>
      </c>
      <c r="E71" s="417">
        <v>0</v>
      </c>
    </row>
    <row r="72" spans="1:5">
      <c r="A72" s="189" t="s">
        <v>14</v>
      </c>
      <c r="B72" s="184">
        <v>12</v>
      </c>
      <c r="C72" s="184">
        <v>0</v>
      </c>
      <c r="D72" s="184">
        <v>33</v>
      </c>
      <c r="E72" s="184">
        <v>4330</v>
      </c>
    </row>
    <row r="73" spans="1:5">
      <c r="A73" s="189" t="s">
        <v>17</v>
      </c>
      <c r="B73" s="184">
        <v>143</v>
      </c>
      <c r="C73" s="184">
        <v>0</v>
      </c>
      <c r="D73" s="184">
        <v>63</v>
      </c>
      <c r="E73" s="184">
        <v>3181</v>
      </c>
    </row>
    <row r="74" spans="1:5">
      <c r="A74" s="189" t="s">
        <v>21</v>
      </c>
      <c r="B74" s="184">
        <v>0</v>
      </c>
      <c r="C74" s="184">
        <v>0</v>
      </c>
      <c r="D74" s="184">
        <v>0</v>
      </c>
      <c r="E74" s="184">
        <v>0</v>
      </c>
    </row>
    <row r="75" spans="1:5">
      <c r="A75" s="189" t="s">
        <v>22</v>
      </c>
      <c r="B75" s="184">
        <v>0</v>
      </c>
      <c r="C75" s="184">
        <v>0</v>
      </c>
      <c r="D75" s="184">
        <v>0</v>
      </c>
      <c r="E75" s="184">
        <v>0</v>
      </c>
    </row>
    <row r="76" spans="1:5">
      <c r="A76" s="189" t="s">
        <v>15</v>
      </c>
      <c r="B76" s="184">
        <v>0</v>
      </c>
      <c r="C76" s="184">
        <v>0</v>
      </c>
      <c r="D76" s="184">
        <v>0</v>
      </c>
      <c r="E76" s="184">
        <v>0</v>
      </c>
    </row>
    <row r="77" spans="1:5">
      <c r="A77" s="609" t="s">
        <v>498</v>
      </c>
      <c r="B77" s="610"/>
      <c r="C77" s="610"/>
      <c r="D77" s="610"/>
      <c r="E77" s="611"/>
    </row>
    <row r="78" spans="1:5">
      <c r="A78" s="461" t="s">
        <v>10</v>
      </c>
      <c r="B78" s="202">
        <f>SUM(B79:B85)</f>
        <v>53</v>
      </c>
      <c r="C78" s="202">
        <f>SUM(C79:C85)</f>
        <v>826</v>
      </c>
      <c r="D78" s="202">
        <f>SUM(D79:D85)</f>
        <v>557</v>
      </c>
      <c r="E78" s="202">
        <f>SUM(E79:E85)</f>
        <v>10914</v>
      </c>
    </row>
    <row r="79" spans="1:5" ht="31.5">
      <c r="A79" s="189" t="s">
        <v>20</v>
      </c>
      <c r="B79" s="218">
        <v>1</v>
      </c>
      <c r="C79" s="218">
        <v>20</v>
      </c>
      <c r="D79" s="218">
        <v>30</v>
      </c>
      <c r="E79" s="184">
        <v>720</v>
      </c>
    </row>
    <row r="80" spans="1:5">
      <c r="A80" s="189" t="s">
        <v>13</v>
      </c>
      <c r="B80" s="184">
        <v>1</v>
      </c>
      <c r="C80" s="184">
        <v>20</v>
      </c>
      <c r="D80" s="184">
        <v>24</v>
      </c>
      <c r="E80" s="184">
        <v>420</v>
      </c>
    </row>
    <row r="81" spans="1:5">
      <c r="A81" s="189" t="s">
        <v>14</v>
      </c>
      <c r="B81" s="184">
        <v>27</v>
      </c>
      <c r="C81" s="184">
        <v>405</v>
      </c>
      <c r="D81" s="184">
        <v>188</v>
      </c>
      <c r="E81" s="184">
        <v>3822</v>
      </c>
    </row>
    <row r="82" spans="1:5">
      <c r="A82" s="189" t="s">
        <v>17</v>
      </c>
      <c r="B82" s="184">
        <v>0</v>
      </c>
      <c r="C82" s="184">
        <v>0</v>
      </c>
      <c r="D82" s="184">
        <v>0</v>
      </c>
      <c r="E82" s="184">
        <v>2</v>
      </c>
    </row>
    <row r="83" spans="1:5">
      <c r="A83" s="189" t="s">
        <v>21</v>
      </c>
      <c r="B83" s="184">
        <v>23</v>
      </c>
      <c r="C83" s="184">
        <v>374</v>
      </c>
      <c r="D83" s="184">
        <v>303</v>
      </c>
      <c r="E83" s="184">
        <v>5800</v>
      </c>
    </row>
    <row r="84" spans="1:5">
      <c r="A84" s="189" t="s">
        <v>22</v>
      </c>
      <c r="B84" s="184">
        <v>1</v>
      </c>
      <c r="C84" s="184">
        <v>7</v>
      </c>
      <c r="D84" s="184">
        <v>12</v>
      </c>
      <c r="E84" s="184">
        <v>150</v>
      </c>
    </row>
    <row r="85" spans="1:5">
      <c r="A85" s="189" t="s">
        <v>15</v>
      </c>
      <c r="B85" s="184">
        <v>0</v>
      </c>
      <c r="C85" s="184">
        <v>0</v>
      </c>
      <c r="D85" s="184">
        <v>0</v>
      </c>
      <c r="E85" s="184">
        <v>0</v>
      </c>
    </row>
    <row r="86" spans="1:5" ht="15" customHeight="1">
      <c r="A86" s="634" t="s">
        <v>517</v>
      </c>
      <c r="B86" s="638"/>
      <c r="C86" s="639"/>
      <c r="D86" s="639"/>
      <c r="E86" s="640"/>
    </row>
    <row r="87" spans="1:5">
      <c r="A87" s="245" t="s">
        <v>10</v>
      </c>
      <c r="B87" s="242">
        <f>SUM(B88:B94)</f>
        <v>189</v>
      </c>
      <c r="C87" s="242">
        <f>SUM(C88:C94)</f>
        <v>1133</v>
      </c>
      <c r="D87" s="242">
        <f>SUM(D88:D94)</f>
        <v>260</v>
      </c>
      <c r="E87" s="242">
        <f>SUM(E88:E94)</f>
        <v>2780</v>
      </c>
    </row>
    <row r="88" spans="1:5" ht="31.5">
      <c r="A88" s="247" t="s">
        <v>20</v>
      </c>
      <c r="B88" s="243">
        <v>1</v>
      </c>
      <c r="C88" s="243">
        <v>22</v>
      </c>
      <c r="D88" s="243">
        <v>25</v>
      </c>
      <c r="E88" s="243">
        <v>790</v>
      </c>
    </row>
    <row r="89" spans="1:5">
      <c r="A89" s="247" t="s">
        <v>13</v>
      </c>
      <c r="B89" s="243">
        <v>9</v>
      </c>
      <c r="C89" s="243">
        <v>108</v>
      </c>
      <c r="D89" s="243">
        <v>53</v>
      </c>
      <c r="E89" s="243">
        <v>658</v>
      </c>
    </row>
    <row r="90" spans="1:5">
      <c r="A90" s="247" t="s">
        <v>14</v>
      </c>
      <c r="B90" s="243">
        <v>9</v>
      </c>
      <c r="C90" s="243">
        <v>92</v>
      </c>
      <c r="D90" s="243">
        <v>68</v>
      </c>
      <c r="E90" s="243">
        <v>425</v>
      </c>
    </row>
    <row r="91" spans="1:5">
      <c r="A91" s="247" t="s">
        <v>17</v>
      </c>
      <c r="B91" s="243">
        <v>162</v>
      </c>
      <c r="C91" s="243">
        <v>878</v>
      </c>
      <c r="D91" s="243">
        <v>71</v>
      </c>
      <c r="E91" s="243">
        <v>545</v>
      </c>
    </row>
    <row r="92" spans="1:5">
      <c r="A92" s="247" t="s">
        <v>21</v>
      </c>
      <c r="B92" s="243">
        <v>3</v>
      </c>
      <c r="C92" s="243">
        <v>9</v>
      </c>
      <c r="D92" s="243">
        <v>15</v>
      </c>
      <c r="E92" s="243">
        <v>267</v>
      </c>
    </row>
    <row r="93" spans="1:5">
      <c r="A93" s="247" t="s">
        <v>22</v>
      </c>
      <c r="B93" s="243">
        <v>3</v>
      </c>
      <c r="C93" s="243">
        <v>15</v>
      </c>
      <c r="D93" s="243">
        <v>10</v>
      </c>
      <c r="E93" s="243">
        <v>75</v>
      </c>
    </row>
    <row r="94" spans="1:5">
      <c r="A94" s="247" t="s">
        <v>15</v>
      </c>
      <c r="B94" s="243">
        <v>2</v>
      </c>
      <c r="C94" s="243">
        <v>9</v>
      </c>
      <c r="D94" s="243">
        <v>18</v>
      </c>
      <c r="E94" s="243">
        <v>20</v>
      </c>
    </row>
    <row r="95" spans="1:5">
      <c r="A95" s="609" t="s">
        <v>552</v>
      </c>
      <c r="B95" s="627"/>
      <c r="C95" s="627"/>
      <c r="D95" s="627"/>
      <c r="E95" s="611"/>
    </row>
    <row r="96" spans="1:5">
      <c r="A96" s="461" t="s">
        <v>10</v>
      </c>
      <c r="B96" s="202">
        <f>SUM(B97:B103)</f>
        <v>22</v>
      </c>
      <c r="C96" s="202">
        <f>SUM(C97:C103)</f>
        <v>190</v>
      </c>
      <c r="D96" s="202">
        <f>SUM(D97:D103)</f>
        <v>137</v>
      </c>
      <c r="E96" s="202">
        <f>SUM(E97:E103)</f>
        <v>5960</v>
      </c>
    </row>
    <row r="97" spans="1:5" ht="31.5">
      <c r="A97" s="189" t="s">
        <v>20</v>
      </c>
      <c r="B97" s="218">
        <v>1</v>
      </c>
      <c r="C97" s="218">
        <v>14</v>
      </c>
      <c r="D97" s="218">
        <v>10</v>
      </c>
      <c r="E97" s="184">
        <v>875</v>
      </c>
    </row>
    <row r="98" spans="1:5">
      <c r="A98" s="189" t="s">
        <v>13</v>
      </c>
      <c r="B98" s="184">
        <v>4</v>
      </c>
      <c r="C98" s="184">
        <v>34</v>
      </c>
      <c r="D98" s="184">
        <v>38</v>
      </c>
      <c r="E98" s="184">
        <v>556</v>
      </c>
    </row>
    <row r="99" spans="1:5">
      <c r="A99" s="189" t="s">
        <v>14</v>
      </c>
      <c r="B99" s="184">
        <v>16</v>
      </c>
      <c r="C99" s="184">
        <v>122</v>
      </c>
      <c r="D99" s="184">
        <v>88</v>
      </c>
      <c r="E99" s="184">
        <v>4509</v>
      </c>
    </row>
    <row r="100" spans="1:5">
      <c r="A100" s="189" t="s">
        <v>17</v>
      </c>
      <c r="B100" s="184">
        <v>0</v>
      </c>
      <c r="C100" s="184">
        <v>0</v>
      </c>
      <c r="D100" s="184">
        <v>0</v>
      </c>
      <c r="E100" s="184">
        <v>0</v>
      </c>
    </row>
    <row r="101" spans="1:5">
      <c r="A101" s="189" t="s">
        <v>21</v>
      </c>
      <c r="B101" s="184">
        <v>0</v>
      </c>
      <c r="C101" s="184">
        <v>0</v>
      </c>
      <c r="D101" s="184">
        <v>0</v>
      </c>
      <c r="E101" s="184">
        <v>0</v>
      </c>
    </row>
    <row r="102" spans="1:5">
      <c r="A102" s="189" t="s">
        <v>22</v>
      </c>
      <c r="B102" s="184">
        <v>1</v>
      </c>
      <c r="C102" s="184">
        <v>20</v>
      </c>
      <c r="D102" s="184">
        <v>1</v>
      </c>
      <c r="E102" s="184">
        <v>20</v>
      </c>
    </row>
    <row r="103" spans="1:5">
      <c r="A103" s="189" t="s">
        <v>15</v>
      </c>
      <c r="B103" s="184">
        <v>0</v>
      </c>
      <c r="C103" s="184">
        <v>0</v>
      </c>
      <c r="D103" s="184">
        <v>0</v>
      </c>
      <c r="E103" s="184">
        <v>0</v>
      </c>
    </row>
    <row r="104" spans="1:5">
      <c r="A104" s="609" t="s">
        <v>588</v>
      </c>
      <c r="B104" s="627"/>
      <c r="C104" s="627"/>
      <c r="D104" s="627"/>
      <c r="E104" s="611"/>
    </row>
    <row r="105" spans="1:5">
      <c r="A105" s="461" t="s">
        <v>10</v>
      </c>
      <c r="B105" s="202">
        <f>SUM(B106:B112)</f>
        <v>118</v>
      </c>
      <c r="C105" s="202">
        <f>SUM(C106:C112)</f>
        <v>1103</v>
      </c>
      <c r="D105" s="202">
        <f>SUM(D106:D112)</f>
        <v>186</v>
      </c>
      <c r="E105" s="202">
        <f>SUM(E106:E112)</f>
        <v>4489</v>
      </c>
    </row>
    <row r="106" spans="1:5" ht="31.5">
      <c r="A106" s="189" t="s">
        <v>20</v>
      </c>
      <c r="B106" s="184">
        <v>1</v>
      </c>
      <c r="C106" s="184">
        <v>15</v>
      </c>
      <c r="D106" s="184">
        <v>32</v>
      </c>
      <c r="E106" s="184">
        <v>1760</v>
      </c>
    </row>
    <row r="107" spans="1:5">
      <c r="A107" s="189" t="s">
        <v>13</v>
      </c>
      <c r="B107" s="184">
        <v>2</v>
      </c>
      <c r="C107" s="184">
        <v>26</v>
      </c>
      <c r="D107" s="184">
        <v>7</v>
      </c>
      <c r="E107" s="184">
        <v>245</v>
      </c>
    </row>
    <row r="108" spans="1:5">
      <c r="A108" s="189" t="s">
        <v>14</v>
      </c>
      <c r="B108" s="184">
        <v>7</v>
      </c>
      <c r="C108" s="184">
        <v>94</v>
      </c>
      <c r="D108" s="184">
        <v>35</v>
      </c>
      <c r="E108" s="184">
        <v>790</v>
      </c>
    </row>
    <row r="109" spans="1:5">
      <c r="A109" s="189" t="s">
        <v>17</v>
      </c>
      <c r="B109" s="184">
        <v>101</v>
      </c>
      <c r="C109" s="184">
        <v>921</v>
      </c>
      <c r="D109" s="184">
        <v>101</v>
      </c>
      <c r="E109" s="184">
        <v>1515</v>
      </c>
    </row>
    <row r="110" spans="1:5">
      <c r="A110" s="189" t="s">
        <v>21</v>
      </c>
      <c r="B110" s="184">
        <v>5</v>
      </c>
      <c r="C110" s="184">
        <v>33</v>
      </c>
      <c r="D110" s="184">
        <v>7</v>
      </c>
      <c r="E110" s="184">
        <v>119</v>
      </c>
    </row>
    <row r="111" spans="1:5">
      <c r="A111" s="189" t="s">
        <v>22</v>
      </c>
      <c r="B111" s="184">
        <v>2</v>
      </c>
      <c r="C111" s="184">
        <v>14</v>
      </c>
      <c r="D111" s="184">
        <v>4</v>
      </c>
      <c r="E111" s="184">
        <v>60</v>
      </c>
    </row>
    <row r="112" spans="1:5">
      <c r="A112" s="189" t="s">
        <v>15</v>
      </c>
      <c r="B112" s="184"/>
      <c r="C112" s="184"/>
      <c r="D112" s="184"/>
      <c r="E112" s="184"/>
    </row>
    <row r="113" spans="1:5">
      <c r="A113" s="609" t="s">
        <v>623</v>
      </c>
      <c r="B113" s="627"/>
      <c r="C113" s="627"/>
      <c r="D113" s="627"/>
      <c r="E113" s="611"/>
    </row>
    <row r="114" spans="1:5">
      <c r="A114" s="461" t="s">
        <v>10</v>
      </c>
      <c r="B114" s="281">
        <f>SUM(B115:B121)</f>
        <v>30</v>
      </c>
      <c r="C114" s="281">
        <f>SUM(C115:C121)</f>
        <v>257</v>
      </c>
      <c r="D114" s="281">
        <f>SUM(D115:D121)</f>
        <v>16</v>
      </c>
      <c r="E114" s="281">
        <f>SUM(E115:E121)</f>
        <v>580</v>
      </c>
    </row>
    <row r="115" spans="1:5" ht="31.5">
      <c r="A115" s="189" t="s">
        <v>20</v>
      </c>
      <c r="B115" s="116">
        <v>1</v>
      </c>
      <c r="C115" s="116">
        <v>21</v>
      </c>
      <c r="D115" s="116">
        <v>7</v>
      </c>
      <c r="E115" s="116">
        <v>210</v>
      </c>
    </row>
    <row r="116" spans="1:5">
      <c r="A116" s="189" t="s">
        <v>13</v>
      </c>
      <c r="B116" s="110">
        <v>2</v>
      </c>
      <c r="C116" s="110">
        <v>12</v>
      </c>
      <c r="D116" s="110">
        <v>3</v>
      </c>
      <c r="E116" s="110">
        <v>90</v>
      </c>
    </row>
    <row r="117" spans="1:5">
      <c r="A117" s="189" t="s">
        <v>14</v>
      </c>
      <c r="B117" s="110">
        <v>5</v>
      </c>
      <c r="C117" s="110">
        <v>71</v>
      </c>
      <c r="D117" s="110">
        <v>6</v>
      </c>
      <c r="E117" s="110">
        <v>280</v>
      </c>
    </row>
    <row r="118" spans="1:5">
      <c r="A118" s="189" t="s">
        <v>17</v>
      </c>
      <c r="B118" s="110">
        <v>22</v>
      </c>
      <c r="C118" s="110">
        <v>153</v>
      </c>
      <c r="D118" s="110"/>
      <c r="E118" s="110"/>
    </row>
    <row r="119" spans="1:5">
      <c r="A119" s="189" t="s">
        <v>21</v>
      </c>
      <c r="B119" s="184"/>
      <c r="C119" s="184"/>
      <c r="D119" s="184"/>
      <c r="E119" s="184"/>
    </row>
    <row r="120" spans="1:5">
      <c r="A120" s="189" t="s">
        <v>22</v>
      </c>
      <c r="B120" s="184"/>
      <c r="C120" s="184"/>
      <c r="D120" s="184"/>
      <c r="E120" s="184"/>
    </row>
    <row r="121" spans="1:5">
      <c r="A121" s="189" t="s">
        <v>15</v>
      </c>
      <c r="B121" s="184"/>
      <c r="C121" s="184"/>
      <c r="D121" s="184"/>
      <c r="E121" s="184"/>
    </row>
    <row r="122" spans="1:5">
      <c r="A122" s="609" t="s">
        <v>642</v>
      </c>
      <c r="B122" s="627"/>
      <c r="C122" s="627"/>
      <c r="D122" s="627"/>
      <c r="E122" s="611"/>
    </row>
    <row r="123" spans="1:5">
      <c r="A123" s="461" t="s">
        <v>10</v>
      </c>
      <c r="B123" s="202">
        <f>B124+B125+B126+B127+B128+B129+B130</f>
        <v>70</v>
      </c>
      <c r="C123" s="202">
        <f>C124+C125+C126+C127+C128+C129+C130</f>
        <v>663</v>
      </c>
      <c r="D123" s="202">
        <f>D124+D125+D126+D127+D128+D129+D130</f>
        <v>219</v>
      </c>
      <c r="E123" s="202">
        <f>E124+E125+E126+E127+E128+E129+E130</f>
        <v>3545</v>
      </c>
    </row>
    <row r="124" spans="1:5" ht="31.5">
      <c r="A124" s="189" t="s">
        <v>20</v>
      </c>
      <c r="B124" s="218">
        <v>1</v>
      </c>
      <c r="C124" s="218">
        <v>38</v>
      </c>
      <c r="D124" s="218">
        <v>19</v>
      </c>
      <c r="E124" s="184">
        <v>570</v>
      </c>
    </row>
    <row r="125" spans="1:5">
      <c r="A125" s="189" t="s">
        <v>13</v>
      </c>
      <c r="B125" s="184">
        <v>2</v>
      </c>
      <c r="C125" s="184">
        <v>22</v>
      </c>
      <c r="D125" s="184">
        <v>18</v>
      </c>
      <c r="E125" s="184">
        <v>450</v>
      </c>
    </row>
    <row r="126" spans="1:5">
      <c r="A126" s="189" t="s">
        <v>14</v>
      </c>
      <c r="B126" s="184">
        <v>10</v>
      </c>
      <c r="C126" s="184">
        <v>101</v>
      </c>
      <c r="D126" s="184">
        <v>85</v>
      </c>
      <c r="E126" s="184">
        <v>1420</v>
      </c>
    </row>
    <row r="127" spans="1:5">
      <c r="A127" s="189" t="s">
        <v>17</v>
      </c>
      <c r="B127" s="184">
        <v>26</v>
      </c>
      <c r="C127" s="184">
        <v>235</v>
      </c>
      <c r="D127" s="184">
        <v>36</v>
      </c>
      <c r="E127" s="184">
        <v>520</v>
      </c>
    </row>
    <row r="128" spans="1:5">
      <c r="A128" s="189" t="s">
        <v>21</v>
      </c>
      <c r="B128" s="184">
        <v>30</v>
      </c>
      <c r="C128" s="184">
        <v>255</v>
      </c>
      <c r="D128" s="184">
        <v>59</v>
      </c>
      <c r="E128" s="184">
        <v>560</v>
      </c>
    </row>
    <row r="129" spans="1:5">
      <c r="A129" s="189" t="s">
        <v>22</v>
      </c>
      <c r="B129" s="184">
        <v>0</v>
      </c>
      <c r="C129" s="184">
        <v>0</v>
      </c>
      <c r="D129" s="184">
        <v>0</v>
      </c>
      <c r="E129" s="184">
        <v>0</v>
      </c>
    </row>
    <row r="130" spans="1:5">
      <c r="A130" s="189" t="s">
        <v>15</v>
      </c>
      <c r="B130" s="184">
        <v>1</v>
      </c>
      <c r="C130" s="184">
        <v>12</v>
      </c>
      <c r="D130" s="184">
        <v>2</v>
      </c>
      <c r="E130" s="184">
        <v>25</v>
      </c>
    </row>
    <row r="131" spans="1:5">
      <c r="A131" s="609" t="s">
        <v>740</v>
      </c>
      <c r="B131" s="627"/>
      <c r="C131" s="627"/>
      <c r="D131" s="627"/>
      <c r="E131" s="611"/>
    </row>
    <row r="132" spans="1:5">
      <c r="A132" s="461" t="s">
        <v>10</v>
      </c>
      <c r="B132" s="202">
        <v>47</v>
      </c>
      <c r="C132" s="202">
        <v>388</v>
      </c>
      <c r="D132" s="202">
        <v>88</v>
      </c>
      <c r="E132" s="202">
        <v>2613</v>
      </c>
    </row>
    <row r="133" spans="1:5" ht="31.5">
      <c r="A133" s="189" t="s">
        <v>20</v>
      </c>
      <c r="B133" s="218">
        <v>1</v>
      </c>
      <c r="C133" s="218">
        <v>26</v>
      </c>
      <c r="D133" s="218">
        <v>7</v>
      </c>
      <c r="E133" s="184">
        <v>915</v>
      </c>
    </row>
    <row r="134" spans="1:5">
      <c r="A134" s="189" t="s">
        <v>13</v>
      </c>
      <c r="B134" s="184">
        <v>1</v>
      </c>
      <c r="C134" s="184">
        <v>9</v>
      </c>
      <c r="D134" s="184">
        <v>9</v>
      </c>
      <c r="E134" s="184">
        <v>720</v>
      </c>
    </row>
    <row r="135" spans="1:5">
      <c r="A135" s="189" t="s">
        <v>14</v>
      </c>
      <c r="B135" s="184">
        <v>13</v>
      </c>
      <c r="C135" s="184">
        <v>144</v>
      </c>
      <c r="D135" s="184">
        <v>24</v>
      </c>
      <c r="E135" s="184">
        <v>540</v>
      </c>
    </row>
    <row r="136" spans="1:5">
      <c r="A136" s="189" t="s">
        <v>17</v>
      </c>
      <c r="B136" s="184">
        <v>21</v>
      </c>
      <c r="C136" s="184">
        <v>134</v>
      </c>
      <c r="D136" s="184">
        <v>42</v>
      </c>
      <c r="E136" s="184">
        <v>303</v>
      </c>
    </row>
    <row r="137" spans="1:5">
      <c r="A137" s="189" t="s">
        <v>21</v>
      </c>
      <c r="B137" s="184">
        <v>6</v>
      </c>
      <c r="C137" s="184">
        <v>25</v>
      </c>
      <c r="D137" s="184">
        <v>3</v>
      </c>
      <c r="E137" s="184">
        <v>75</v>
      </c>
    </row>
    <row r="138" spans="1:5">
      <c r="A138" s="189" t="s">
        <v>22</v>
      </c>
      <c r="B138" s="184">
        <v>5</v>
      </c>
      <c r="C138" s="184">
        <v>50</v>
      </c>
      <c r="D138" s="184">
        <v>3</v>
      </c>
      <c r="E138" s="184">
        <v>60</v>
      </c>
    </row>
    <row r="139" spans="1:5">
      <c r="A139" s="189" t="s">
        <v>15</v>
      </c>
      <c r="B139" s="184">
        <v>0</v>
      </c>
      <c r="C139" s="184">
        <v>0</v>
      </c>
      <c r="D139" s="184">
        <v>0</v>
      </c>
      <c r="E139" s="184">
        <v>0</v>
      </c>
    </row>
    <row r="140" spans="1:5" ht="15.75" customHeight="1">
      <c r="A140" s="609" t="s">
        <v>752</v>
      </c>
      <c r="B140" s="627"/>
      <c r="C140" s="627"/>
      <c r="D140" s="627"/>
      <c r="E140" s="611"/>
    </row>
    <row r="141" spans="1:5">
      <c r="A141" s="461" t="s">
        <v>10</v>
      </c>
      <c r="B141" s="202">
        <f>SUM(B142:B148)</f>
        <v>206</v>
      </c>
      <c r="C141" s="202">
        <f>SUM(C142:C148)</f>
        <v>1223</v>
      </c>
      <c r="D141" s="202">
        <f>SUM(D142:D148)</f>
        <v>24</v>
      </c>
      <c r="E141" s="202">
        <f>SUM(E142:E148)</f>
        <v>500</v>
      </c>
    </row>
    <row r="142" spans="1:5" ht="31.5">
      <c r="A142" s="189" t="s">
        <v>20</v>
      </c>
      <c r="B142" s="202">
        <v>1</v>
      </c>
      <c r="C142" s="218">
        <v>21</v>
      </c>
      <c r="D142" s="218">
        <v>3</v>
      </c>
      <c r="E142" s="184">
        <v>53</v>
      </c>
    </row>
    <row r="143" spans="1:5">
      <c r="A143" s="189" t="s">
        <v>13</v>
      </c>
      <c r="B143" s="218">
        <v>3</v>
      </c>
      <c r="C143" s="184">
        <v>45</v>
      </c>
      <c r="D143" s="184">
        <v>3</v>
      </c>
      <c r="E143" s="184">
        <v>65</v>
      </c>
    </row>
    <row r="144" spans="1:5">
      <c r="A144" s="189" t="s">
        <v>14</v>
      </c>
      <c r="B144" s="184">
        <v>13</v>
      </c>
      <c r="C144" s="184">
        <v>189</v>
      </c>
      <c r="D144" s="184">
        <v>9</v>
      </c>
      <c r="E144" s="184">
        <v>162</v>
      </c>
    </row>
    <row r="145" spans="1:5">
      <c r="A145" s="189" t="s">
        <v>17</v>
      </c>
      <c r="B145" s="184">
        <v>180</v>
      </c>
      <c r="C145" s="184">
        <v>846</v>
      </c>
      <c r="D145" s="184">
        <v>6</v>
      </c>
      <c r="E145" s="184">
        <v>120</v>
      </c>
    </row>
    <row r="146" spans="1:5">
      <c r="A146" s="189" t="s">
        <v>21</v>
      </c>
      <c r="B146" s="184">
        <v>9</v>
      </c>
      <c r="C146" s="184">
        <v>122</v>
      </c>
      <c r="D146" s="184">
        <v>3</v>
      </c>
      <c r="E146" s="184">
        <v>100</v>
      </c>
    </row>
    <row r="147" spans="1:5">
      <c r="A147" s="189" t="s">
        <v>22</v>
      </c>
      <c r="B147" s="184"/>
      <c r="C147" s="184"/>
      <c r="D147" s="184"/>
      <c r="E147" s="184"/>
    </row>
    <row r="148" spans="1:5">
      <c r="A148" s="189" t="s">
        <v>15</v>
      </c>
      <c r="B148" s="184"/>
      <c r="C148" s="184"/>
      <c r="D148" s="184"/>
      <c r="E148" s="184"/>
    </row>
    <row r="149" spans="1:5">
      <c r="A149" s="609" t="s">
        <v>789</v>
      </c>
      <c r="B149" s="627"/>
      <c r="C149" s="627"/>
      <c r="D149" s="627"/>
      <c r="E149" s="611"/>
    </row>
    <row r="150" spans="1:5">
      <c r="A150" s="461" t="s">
        <v>10</v>
      </c>
      <c r="B150" s="177">
        <f>SUM(B151:B158)</f>
        <v>284</v>
      </c>
      <c r="C150" s="177">
        <f>SUM(C151:C158)</f>
        <v>1389</v>
      </c>
      <c r="D150" s="177">
        <f>SUM(D151:D158)</f>
        <v>108</v>
      </c>
      <c r="E150" s="177">
        <f>SUM(E151:E158)</f>
        <v>973</v>
      </c>
    </row>
    <row r="151" spans="1:5" ht="31.5">
      <c r="A151" s="189" t="s">
        <v>20</v>
      </c>
      <c r="B151" s="96">
        <v>1</v>
      </c>
      <c r="C151" s="96">
        <v>21</v>
      </c>
      <c r="D151" s="96">
        <v>6</v>
      </c>
      <c r="E151" s="96">
        <v>210</v>
      </c>
    </row>
    <row r="152" spans="1:5">
      <c r="A152" s="189" t="s">
        <v>13</v>
      </c>
      <c r="B152" s="335">
        <v>3</v>
      </c>
      <c r="C152" s="335">
        <v>62</v>
      </c>
      <c r="D152" s="335">
        <v>7</v>
      </c>
      <c r="E152" s="335">
        <v>73</v>
      </c>
    </row>
    <row r="153" spans="1:5">
      <c r="A153" s="189" t="s">
        <v>14</v>
      </c>
      <c r="B153" s="96">
        <v>15</v>
      </c>
      <c r="C153" s="96">
        <v>206</v>
      </c>
      <c r="D153" s="96">
        <v>35</v>
      </c>
      <c r="E153" s="506">
        <v>370</v>
      </c>
    </row>
    <row r="154" spans="1:5">
      <c r="A154" s="189" t="s">
        <v>17</v>
      </c>
      <c r="B154" s="96">
        <v>255</v>
      </c>
      <c r="C154" s="96">
        <v>1048</v>
      </c>
      <c r="D154" s="96">
        <v>60</v>
      </c>
      <c r="E154" s="96">
        <v>320</v>
      </c>
    </row>
    <row r="155" spans="1:5">
      <c r="A155" s="189" t="s">
        <v>21</v>
      </c>
      <c r="B155" s="96">
        <v>0</v>
      </c>
      <c r="C155" s="96">
        <v>0</v>
      </c>
      <c r="D155" s="96">
        <v>0</v>
      </c>
      <c r="E155" s="96">
        <v>0</v>
      </c>
    </row>
    <row r="156" spans="1:5">
      <c r="A156" s="189" t="s">
        <v>22</v>
      </c>
      <c r="B156" s="96">
        <v>10</v>
      </c>
      <c r="C156" s="96">
        <v>52</v>
      </c>
      <c r="D156" s="96">
        <v>0</v>
      </c>
      <c r="E156" s="96">
        <v>0</v>
      </c>
    </row>
    <row r="157" spans="1:5">
      <c r="A157" s="189" t="s">
        <v>15</v>
      </c>
      <c r="B157" s="184"/>
      <c r="C157" s="184"/>
      <c r="D157" s="184"/>
      <c r="E157" s="184"/>
    </row>
    <row r="158" spans="1:5">
      <c r="A158" s="609" t="s">
        <v>923</v>
      </c>
      <c r="B158" s="627"/>
      <c r="C158" s="627"/>
      <c r="D158" s="627"/>
      <c r="E158" s="611"/>
    </row>
    <row r="159" spans="1:5">
      <c r="A159" s="461" t="s">
        <v>10</v>
      </c>
      <c r="B159" s="507">
        <f>SUM(B160:B166)</f>
        <v>1837</v>
      </c>
      <c r="C159" s="507">
        <f t="shared" ref="C159:E159" si="0">SUM(C160:C166)</f>
        <v>11852</v>
      </c>
      <c r="D159" s="507">
        <f t="shared" si="0"/>
        <v>2471</v>
      </c>
      <c r="E159" s="507">
        <f t="shared" si="0"/>
        <v>53656</v>
      </c>
    </row>
    <row r="160" spans="1:5" ht="31.5">
      <c r="A160" s="189" t="s">
        <v>20</v>
      </c>
      <c r="B160" s="508">
        <f>SUMIFS(B$6:B$157,$A$6:$A$157,$A160)</f>
        <v>14</v>
      </c>
      <c r="C160" s="508">
        <f t="shared" ref="C160:E166" si="1">SUMIFS(C$6:C$157,$A$6:$A$157,$A160)</f>
        <v>277</v>
      </c>
      <c r="D160" s="508">
        <f t="shared" si="1"/>
        <v>181</v>
      </c>
      <c r="E160" s="508">
        <f t="shared" si="1"/>
        <v>6956</v>
      </c>
    </row>
    <row r="161" spans="1:5">
      <c r="A161" s="189" t="s">
        <v>13</v>
      </c>
      <c r="B161" s="508">
        <f t="shared" ref="B161:B166" si="2">SUMIFS(B$6:B$157,$A$6:$A$157,$A161)</f>
        <v>46</v>
      </c>
      <c r="C161" s="508">
        <f t="shared" si="1"/>
        <v>539</v>
      </c>
      <c r="D161" s="508">
        <f t="shared" si="1"/>
        <v>226</v>
      </c>
      <c r="E161" s="508">
        <f t="shared" si="1"/>
        <v>4962</v>
      </c>
    </row>
    <row r="162" spans="1:5">
      <c r="A162" s="189" t="s">
        <v>14</v>
      </c>
      <c r="B162" s="508">
        <f t="shared" si="2"/>
        <v>185</v>
      </c>
      <c r="C162" s="508">
        <f t="shared" si="1"/>
        <v>2034</v>
      </c>
      <c r="D162" s="508">
        <f t="shared" si="1"/>
        <v>880</v>
      </c>
      <c r="E162" s="508">
        <f t="shared" si="1"/>
        <v>22094</v>
      </c>
    </row>
    <row r="163" spans="1:5">
      <c r="A163" s="189" t="s">
        <v>17</v>
      </c>
      <c r="B163" s="508">
        <f t="shared" si="2"/>
        <v>1429</v>
      </c>
      <c r="C163" s="508">
        <f t="shared" si="1"/>
        <v>7589</v>
      </c>
      <c r="D163" s="508">
        <f t="shared" si="1"/>
        <v>701</v>
      </c>
      <c r="E163" s="508">
        <f t="shared" si="1"/>
        <v>11842</v>
      </c>
    </row>
    <row r="164" spans="1:5">
      <c r="A164" s="189" t="s">
        <v>21</v>
      </c>
      <c r="B164" s="508">
        <f t="shared" si="2"/>
        <v>131</v>
      </c>
      <c r="C164" s="508">
        <f t="shared" si="1"/>
        <v>1194</v>
      </c>
      <c r="D164" s="508">
        <f t="shared" si="1"/>
        <v>425</v>
      </c>
      <c r="E164" s="508">
        <f t="shared" si="1"/>
        <v>7337</v>
      </c>
    </row>
    <row r="165" spans="1:5">
      <c r="A165" s="189" t="s">
        <v>22</v>
      </c>
      <c r="B165" s="508">
        <f t="shared" si="2"/>
        <v>23</v>
      </c>
      <c r="C165" s="508">
        <f t="shared" si="1"/>
        <v>168</v>
      </c>
      <c r="D165" s="508">
        <f t="shared" si="1"/>
        <v>35</v>
      </c>
      <c r="E165" s="508">
        <f t="shared" si="1"/>
        <v>398</v>
      </c>
    </row>
    <row r="166" spans="1:5">
      <c r="A166" s="189" t="s">
        <v>15</v>
      </c>
      <c r="B166" s="508">
        <f t="shared" si="2"/>
        <v>9</v>
      </c>
      <c r="C166" s="508">
        <f t="shared" si="1"/>
        <v>51</v>
      </c>
      <c r="D166" s="508">
        <f t="shared" si="1"/>
        <v>23</v>
      </c>
      <c r="E166" s="508">
        <f t="shared" si="1"/>
        <v>67</v>
      </c>
    </row>
    <row r="167" spans="1:5">
      <c r="B167" s="417"/>
      <c r="C167" s="417"/>
      <c r="D167" s="417"/>
      <c r="E167" s="417"/>
    </row>
    <row r="168" spans="1:5">
      <c r="B168" s="417"/>
      <c r="C168" s="417"/>
      <c r="D168" s="417"/>
      <c r="E168" s="417"/>
    </row>
    <row r="169" spans="1:5">
      <c r="B169" s="417"/>
      <c r="C169" s="417"/>
      <c r="D169" s="417"/>
      <c r="E169" s="417"/>
    </row>
    <row r="170" spans="1:5">
      <c r="B170" s="417"/>
      <c r="C170" s="417"/>
      <c r="D170" s="417"/>
      <c r="E170" s="417"/>
    </row>
    <row r="171" spans="1:5">
      <c r="B171" s="417"/>
      <c r="C171" s="417"/>
      <c r="D171" s="417"/>
      <c r="E171" s="417"/>
    </row>
    <row r="172" spans="1:5">
      <c r="B172" s="417"/>
      <c r="C172" s="417"/>
      <c r="D172" s="417"/>
      <c r="E172" s="417"/>
    </row>
    <row r="173" spans="1:5">
      <c r="B173" s="417"/>
      <c r="C173" s="417"/>
      <c r="D173" s="417"/>
      <c r="E173" s="417"/>
    </row>
    <row r="174" spans="1:5">
      <c r="B174" s="417"/>
      <c r="C174" s="417"/>
      <c r="D174" s="417"/>
      <c r="E174" s="417"/>
    </row>
    <row r="175" spans="1:5">
      <c r="B175" s="417"/>
      <c r="C175" s="417"/>
      <c r="D175" s="417"/>
      <c r="E175" s="417"/>
    </row>
    <row r="176" spans="1:5">
      <c r="B176" s="417"/>
      <c r="C176" s="417"/>
      <c r="D176" s="417"/>
      <c r="E176" s="417"/>
    </row>
    <row r="177" spans="2:5">
      <c r="B177" s="417"/>
      <c r="C177" s="417"/>
      <c r="D177" s="417"/>
      <c r="E177" s="417"/>
    </row>
    <row r="178" spans="2:5">
      <c r="B178" s="417"/>
      <c r="C178" s="417"/>
      <c r="D178" s="417"/>
      <c r="E178" s="417"/>
    </row>
    <row r="179" spans="2:5">
      <c r="B179" s="417"/>
      <c r="C179" s="417"/>
      <c r="D179" s="417"/>
      <c r="E179" s="417"/>
    </row>
    <row r="180" spans="2:5">
      <c r="B180" s="417"/>
      <c r="C180" s="417"/>
      <c r="D180" s="417"/>
      <c r="E180" s="417"/>
    </row>
    <row r="181" spans="2:5">
      <c r="B181" s="417"/>
      <c r="C181" s="417"/>
      <c r="D181" s="417"/>
      <c r="E181" s="417"/>
    </row>
    <row r="182" spans="2:5">
      <c r="B182" s="417"/>
      <c r="C182" s="417"/>
      <c r="D182" s="417"/>
      <c r="E182" s="417"/>
    </row>
    <row r="183" spans="2:5">
      <c r="B183" s="417"/>
      <c r="C183" s="417"/>
      <c r="D183" s="417"/>
      <c r="E183" s="417"/>
    </row>
    <row r="184" spans="2:5">
      <c r="B184" s="417"/>
      <c r="C184" s="417"/>
      <c r="D184" s="417"/>
      <c r="E184" s="417"/>
    </row>
    <row r="185" spans="2:5">
      <c r="B185" s="417"/>
      <c r="C185" s="417"/>
      <c r="D185" s="417"/>
      <c r="E185" s="417"/>
    </row>
    <row r="186" spans="2:5">
      <c r="B186" s="417"/>
      <c r="C186" s="417"/>
      <c r="D186" s="417"/>
      <c r="E186" s="417"/>
    </row>
    <row r="187" spans="2:5">
      <c r="B187" s="417"/>
      <c r="C187" s="417"/>
      <c r="D187" s="417"/>
      <c r="E187" s="417"/>
    </row>
    <row r="188" spans="2:5">
      <c r="B188" s="417"/>
      <c r="C188" s="417"/>
      <c r="D188" s="417"/>
      <c r="E188" s="417"/>
    </row>
    <row r="189" spans="2:5">
      <c r="B189" s="417"/>
      <c r="C189" s="417"/>
      <c r="D189" s="417"/>
      <c r="E189" s="417"/>
    </row>
    <row r="190" spans="2:5">
      <c r="B190" s="417"/>
      <c r="C190" s="417"/>
      <c r="D190" s="417"/>
      <c r="E190" s="417"/>
    </row>
    <row r="191" spans="2:5">
      <c r="B191" s="417"/>
      <c r="C191" s="417"/>
      <c r="D191" s="417"/>
      <c r="E191" s="417"/>
    </row>
    <row r="192" spans="2:5">
      <c r="B192" s="417"/>
      <c r="C192" s="417"/>
      <c r="D192" s="417"/>
      <c r="E192" s="417"/>
    </row>
    <row r="193" spans="2:5">
      <c r="B193" s="417"/>
      <c r="C193" s="417"/>
      <c r="D193" s="417"/>
      <c r="E193" s="417"/>
    </row>
    <row r="194" spans="2:5">
      <c r="B194" s="417"/>
      <c r="C194" s="417"/>
      <c r="D194" s="417"/>
      <c r="E194" s="417"/>
    </row>
    <row r="195" spans="2:5">
      <c r="B195" s="417"/>
      <c r="C195" s="417"/>
      <c r="D195" s="417"/>
      <c r="E195" s="417"/>
    </row>
    <row r="196" spans="2:5">
      <c r="B196" s="417"/>
      <c r="C196" s="417"/>
      <c r="D196" s="417"/>
      <c r="E196" s="417"/>
    </row>
    <row r="197" spans="2:5">
      <c r="B197" s="417"/>
      <c r="C197" s="417"/>
      <c r="D197" s="417"/>
      <c r="E197" s="417"/>
    </row>
    <row r="198" spans="2:5">
      <c r="B198" s="417"/>
      <c r="C198" s="417"/>
      <c r="D198" s="417"/>
      <c r="E198" s="417"/>
    </row>
    <row r="199" spans="2:5">
      <c r="B199" s="417"/>
      <c r="C199" s="417"/>
      <c r="D199" s="417"/>
      <c r="E199" s="417"/>
    </row>
    <row r="200" spans="2:5">
      <c r="B200" s="417"/>
      <c r="C200" s="417"/>
      <c r="D200" s="417"/>
      <c r="E200" s="417"/>
    </row>
    <row r="201" spans="2:5">
      <c r="B201" s="417"/>
      <c r="C201" s="417"/>
      <c r="D201" s="417"/>
      <c r="E201" s="417"/>
    </row>
    <row r="202" spans="2:5">
      <c r="B202" s="417"/>
      <c r="C202" s="417"/>
      <c r="D202" s="417"/>
      <c r="E202" s="417"/>
    </row>
    <row r="203" spans="2:5">
      <c r="B203" s="417"/>
      <c r="C203" s="417"/>
      <c r="D203" s="417"/>
      <c r="E203" s="417"/>
    </row>
    <row r="204" spans="2:5">
      <c r="B204" s="417"/>
      <c r="C204" s="417"/>
      <c r="D204" s="417"/>
      <c r="E204" s="417"/>
    </row>
    <row r="205" spans="2:5">
      <c r="B205" s="417"/>
      <c r="C205" s="417"/>
      <c r="D205" s="417"/>
      <c r="E205" s="417"/>
    </row>
    <row r="206" spans="2:5">
      <c r="B206" s="417"/>
      <c r="C206" s="417"/>
      <c r="D206" s="417"/>
      <c r="E206" s="417"/>
    </row>
    <row r="207" spans="2:5">
      <c r="B207" s="417"/>
      <c r="C207" s="417"/>
      <c r="D207" s="417"/>
      <c r="E207" s="417"/>
    </row>
    <row r="208" spans="2:5">
      <c r="B208" s="417"/>
      <c r="C208" s="417"/>
      <c r="D208" s="417"/>
      <c r="E208" s="417"/>
    </row>
    <row r="209" spans="2:5">
      <c r="B209" s="417"/>
      <c r="C209" s="417"/>
      <c r="D209" s="417"/>
      <c r="E209" s="417"/>
    </row>
    <row r="210" spans="2:5">
      <c r="B210" s="417"/>
      <c r="C210" s="417"/>
      <c r="D210" s="417"/>
      <c r="E210" s="417"/>
    </row>
    <row r="211" spans="2:5">
      <c r="B211" s="417"/>
      <c r="C211" s="417"/>
      <c r="D211" s="417"/>
      <c r="E211" s="417"/>
    </row>
    <row r="212" spans="2:5">
      <c r="B212" s="417"/>
      <c r="C212" s="417"/>
      <c r="D212" s="417"/>
      <c r="E212" s="417"/>
    </row>
    <row r="213" spans="2:5">
      <c r="B213" s="417"/>
      <c r="C213" s="417"/>
      <c r="D213" s="417"/>
      <c r="E213" s="417"/>
    </row>
    <row r="214" spans="2:5">
      <c r="B214" s="417"/>
      <c r="C214" s="417"/>
      <c r="D214" s="417"/>
      <c r="E214" s="417"/>
    </row>
    <row r="215" spans="2:5">
      <c r="B215" s="417"/>
      <c r="C215" s="417"/>
      <c r="D215" s="417"/>
      <c r="E215" s="417"/>
    </row>
    <row r="216" spans="2:5">
      <c r="B216" s="417"/>
      <c r="C216" s="417"/>
      <c r="D216" s="417"/>
      <c r="E216" s="417"/>
    </row>
    <row r="217" spans="2:5">
      <c r="B217" s="417"/>
      <c r="C217" s="417"/>
      <c r="D217" s="417"/>
      <c r="E217" s="417"/>
    </row>
    <row r="218" spans="2:5">
      <c r="B218" s="417"/>
      <c r="C218" s="417"/>
      <c r="D218" s="417"/>
      <c r="E218" s="417"/>
    </row>
    <row r="219" spans="2:5">
      <c r="B219" s="417"/>
      <c r="C219" s="417"/>
      <c r="D219" s="417"/>
      <c r="E219" s="417"/>
    </row>
    <row r="220" spans="2:5">
      <c r="B220" s="417"/>
      <c r="C220" s="417"/>
      <c r="D220" s="417"/>
      <c r="E220" s="417"/>
    </row>
    <row r="221" spans="2:5">
      <c r="B221" s="417"/>
      <c r="C221" s="417"/>
      <c r="D221" s="417"/>
      <c r="E221" s="417"/>
    </row>
    <row r="222" spans="2:5">
      <c r="B222" s="417"/>
      <c r="C222" s="417"/>
      <c r="D222" s="417"/>
      <c r="E222" s="417"/>
    </row>
    <row r="223" spans="2:5">
      <c r="B223" s="417"/>
      <c r="C223" s="417"/>
      <c r="D223" s="417"/>
      <c r="E223" s="417"/>
    </row>
    <row r="224" spans="2:5">
      <c r="B224" s="417"/>
      <c r="C224" s="417"/>
      <c r="D224" s="417"/>
      <c r="E224" s="417"/>
    </row>
    <row r="225" spans="2:5">
      <c r="B225" s="417"/>
      <c r="C225" s="417"/>
      <c r="D225" s="417"/>
      <c r="E225" s="417"/>
    </row>
    <row r="226" spans="2:5">
      <c r="B226" s="417"/>
      <c r="C226" s="417"/>
      <c r="D226" s="417"/>
      <c r="E226" s="417"/>
    </row>
    <row r="227" spans="2:5">
      <c r="B227" s="417"/>
      <c r="C227" s="417"/>
      <c r="D227" s="417"/>
      <c r="E227" s="417"/>
    </row>
    <row r="228" spans="2:5">
      <c r="B228" s="417"/>
      <c r="C228" s="417"/>
      <c r="D228" s="417"/>
      <c r="E228" s="417"/>
    </row>
    <row r="229" spans="2:5">
      <c r="B229" s="417"/>
      <c r="C229" s="417"/>
      <c r="D229" s="417"/>
      <c r="E229" s="417"/>
    </row>
    <row r="230" spans="2:5">
      <c r="B230" s="417"/>
      <c r="C230" s="417"/>
      <c r="D230" s="417"/>
      <c r="E230" s="417"/>
    </row>
    <row r="231" spans="2:5">
      <c r="B231" s="417"/>
      <c r="C231" s="417"/>
      <c r="D231" s="417"/>
      <c r="E231" s="417"/>
    </row>
    <row r="232" spans="2:5">
      <c r="B232" s="417"/>
      <c r="C232" s="417"/>
      <c r="D232" s="417"/>
      <c r="E232" s="417"/>
    </row>
    <row r="233" spans="2:5">
      <c r="B233" s="417"/>
      <c r="C233" s="417"/>
      <c r="D233" s="417"/>
      <c r="E233" s="417"/>
    </row>
    <row r="234" spans="2:5">
      <c r="B234" s="417"/>
      <c r="C234" s="417"/>
      <c r="D234" s="417"/>
      <c r="E234" s="417"/>
    </row>
    <row r="235" spans="2:5">
      <c r="B235" s="417"/>
      <c r="C235" s="417"/>
      <c r="D235" s="417"/>
      <c r="E235" s="417"/>
    </row>
    <row r="236" spans="2:5">
      <c r="B236" s="417"/>
      <c r="C236" s="417"/>
      <c r="D236" s="417"/>
      <c r="E236" s="417"/>
    </row>
    <row r="237" spans="2:5">
      <c r="B237" s="417"/>
      <c r="C237" s="417"/>
      <c r="D237" s="417"/>
      <c r="E237" s="417"/>
    </row>
    <row r="238" spans="2:5">
      <c r="B238" s="417"/>
      <c r="C238" s="417"/>
      <c r="D238" s="417"/>
      <c r="E238" s="417"/>
    </row>
    <row r="239" spans="2:5">
      <c r="B239" s="417"/>
      <c r="C239" s="417"/>
      <c r="D239" s="417"/>
      <c r="E239" s="417"/>
    </row>
    <row r="240" spans="2:5">
      <c r="B240" s="417"/>
      <c r="C240" s="417"/>
      <c r="D240" s="417"/>
      <c r="E240" s="417"/>
    </row>
    <row r="241" spans="2:5">
      <c r="B241" s="417"/>
      <c r="C241" s="417"/>
      <c r="D241" s="417"/>
      <c r="E241" s="417"/>
    </row>
    <row r="242" spans="2:5">
      <c r="B242" s="417"/>
      <c r="C242" s="417"/>
      <c r="D242" s="417"/>
      <c r="E242" s="417"/>
    </row>
    <row r="243" spans="2:5">
      <c r="B243" s="417"/>
      <c r="C243" s="417"/>
      <c r="D243" s="417"/>
      <c r="E243" s="417"/>
    </row>
    <row r="244" spans="2:5">
      <c r="B244" s="417"/>
      <c r="C244" s="417"/>
      <c r="D244" s="417"/>
      <c r="E244" s="417"/>
    </row>
    <row r="245" spans="2:5">
      <c r="B245" s="417"/>
      <c r="C245" s="417"/>
      <c r="D245" s="417"/>
      <c r="E245" s="417"/>
    </row>
    <row r="246" spans="2:5">
      <c r="B246" s="417"/>
      <c r="C246" s="417"/>
      <c r="D246" s="417"/>
      <c r="E246" s="417"/>
    </row>
    <row r="247" spans="2:5">
      <c r="B247" s="417"/>
      <c r="C247" s="417"/>
      <c r="D247" s="417"/>
      <c r="E247" s="417"/>
    </row>
    <row r="248" spans="2:5">
      <c r="B248" s="417"/>
      <c r="C248" s="417"/>
      <c r="D248" s="417"/>
      <c r="E248" s="417"/>
    </row>
    <row r="249" spans="2:5">
      <c r="B249" s="417"/>
      <c r="C249" s="417"/>
      <c r="D249" s="417"/>
      <c r="E249" s="417"/>
    </row>
    <row r="250" spans="2:5">
      <c r="B250" s="417"/>
      <c r="C250" s="417"/>
      <c r="D250" s="417"/>
      <c r="E250" s="417"/>
    </row>
    <row r="251" spans="2:5">
      <c r="B251" s="417"/>
      <c r="C251" s="417"/>
      <c r="D251" s="417"/>
      <c r="E251" s="417"/>
    </row>
    <row r="252" spans="2:5">
      <c r="B252" s="417"/>
      <c r="C252" s="417"/>
      <c r="D252" s="417"/>
      <c r="E252" s="417"/>
    </row>
    <row r="253" spans="2:5">
      <c r="B253" s="417"/>
      <c r="C253" s="417"/>
      <c r="D253" s="417"/>
      <c r="E253" s="417"/>
    </row>
    <row r="254" spans="2:5">
      <c r="B254" s="417"/>
      <c r="C254" s="417"/>
      <c r="D254" s="417"/>
      <c r="E254" s="417"/>
    </row>
    <row r="255" spans="2:5">
      <c r="B255" s="417"/>
      <c r="C255" s="417"/>
      <c r="D255" s="417"/>
      <c r="E255" s="417"/>
    </row>
    <row r="256" spans="2:5">
      <c r="B256" s="417"/>
      <c r="C256" s="417"/>
      <c r="D256" s="417"/>
      <c r="E256" s="417"/>
    </row>
    <row r="257" spans="2:5">
      <c r="B257" s="417"/>
      <c r="C257" s="417"/>
      <c r="D257" s="417"/>
      <c r="E257" s="417"/>
    </row>
    <row r="258" spans="2:5">
      <c r="B258" s="417"/>
      <c r="C258" s="417"/>
      <c r="D258" s="417"/>
      <c r="E258" s="417"/>
    </row>
    <row r="259" spans="2:5">
      <c r="B259" s="417"/>
      <c r="C259" s="417"/>
      <c r="D259" s="417"/>
      <c r="E259" s="417"/>
    </row>
    <row r="260" spans="2:5">
      <c r="B260" s="417"/>
      <c r="C260" s="417"/>
      <c r="D260" s="417"/>
      <c r="E260" s="417"/>
    </row>
    <row r="261" spans="2:5">
      <c r="B261" s="417"/>
      <c r="C261" s="417"/>
      <c r="D261" s="417"/>
      <c r="E261" s="417"/>
    </row>
    <row r="262" spans="2:5">
      <c r="B262" s="417"/>
      <c r="C262" s="417"/>
      <c r="D262" s="417"/>
      <c r="E262" s="417"/>
    </row>
    <row r="263" spans="2:5">
      <c r="B263" s="417"/>
      <c r="C263" s="417"/>
      <c r="D263" s="417"/>
      <c r="E263" s="417"/>
    </row>
    <row r="264" spans="2:5">
      <c r="B264" s="417"/>
      <c r="C264" s="417"/>
      <c r="D264" s="417"/>
      <c r="E264" s="417"/>
    </row>
    <row r="265" spans="2:5">
      <c r="B265" s="417"/>
      <c r="C265" s="417"/>
      <c r="D265" s="417"/>
      <c r="E265" s="417"/>
    </row>
    <row r="266" spans="2:5">
      <c r="B266" s="417"/>
      <c r="C266" s="417"/>
      <c r="D266" s="417"/>
      <c r="E266" s="417"/>
    </row>
    <row r="267" spans="2:5">
      <c r="B267" s="417"/>
      <c r="C267" s="417"/>
      <c r="D267" s="417"/>
      <c r="E267" s="417"/>
    </row>
    <row r="268" spans="2:5">
      <c r="B268" s="417"/>
      <c r="C268" s="417"/>
      <c r="D268" s="417"/>
      <c r="E268" s="417"/>
    </row>
    <row r="269" spans="2:5">
      <c r="B269" s="417"/>
      <c r="C269" s="417"/>
      <c r="D269" s="417"/>
      <c r="E269" s="417"/>
    </row>
    <row r="270" spans="2:5">
      <c r="B270" s="417"/>
      <c r="C270" s="417"/>
      <c r="D270" s="417"/>
      <c r="E270" s="417"/>
    </row>
    <row r="271" spans="2:5">
      <c r="B271" s="417"/>
      <c r="C271" s="417"/>
      <c r="D271" s="417"/>
      <c r="E271" s="417"/>
    </row>
    <row r="272" spans="2:5">
      <c r="B272" s="417"/>
      <c r="C272" s="417"/>
      <c r="D272" s="417"/>
      <c r="E272" s="417"/>
    </row>
    <row r="273" spans="2:5">
      <c r="B273" s="417"/>
      <c r="C273" s="417"/>
      <c r="D273" s="417"/>
      <c r="E273" s="417"/>
    </row>
    <row r="274" spans="2:5">
      <c r="B274" s="417"/>
      <c r="C274" s="417"/>
      <c r="D274" s="417"/>
      <c r="E274" s="417"/>
    </row>
    <row r="275" spans="2:5">
      <c r="B275" s="417"/>
      <c r="C275" s="417"/>
      <c r="D275" s="417"/>
      <c r="E275" s="417"/>
    </row>
    <row r="276" spans="2:5">
      <c r="B276" s="417"/>
      <c r="C276" s="417"/>
      <c r="D276" s="417"/>
      <c r="E276" s="417"/>
    </row>
    <row r="277" spans="2:5">
      <c r="B277" s="417"/>
      <c r="C277" s="417"/>
      <c r="D277" s="417"/>
      <c r="E277" s="417"/>
    </row>
    <row r="278" spans="2:5">
      <c r="B278" s="417"/>
      <c r="C278" s="417"/>
      <c r="D278" s="417"/>
      <c r="E278" s="417"/>
    </row>
    <row r="279" spans="2:5">
      <c r="B279" s="417"/>
      <c r="C279" s="417"/>
      <c r="D279" s="417"/>
      <c r="E279" s="417"/>
    </row>
    <row r="280" spans="2:5">
      <c r="B280" s="417"/>
      <c r="C280" s="417"/>
      <c r="D280" s="417"/>
      <c r="E280" s="417"/>
    </row>
    <row r="281" spans="2:5">
      <c r="B281" s="417"/>
      <c r="C281" s="417"/>
      <c r="D281" s="417"/>
      <c r="E281" s="417"/>
    </row>
    <row r="282" spans="2:5">
      <c r="B282" s="417"/>
      <c r="C282" s="417"/>
      <c r="D282" s="417"/>
      <c r="E282" s="417"/>
    </row>
    <row r="283" spans="2:5">
      <c r="B283" s="417"/>
      <c r="C283" s="417"/>
      <c r="D283" s="417"/>
      <c r="E283" s="417"/>
    </row>
    <row r="284" spans="2:5">
      <c r="B284" s="417"/>
      <c r="C284" s="417"/>
      <c r="D284" s="417"/>
      <c r="E284" s="417"/>
    </row>
    <row r="285" spans="2:5">
      <c r="B285" s="417"/>
      <c r="C285" s="417"/>
      <c r="D285" s="417"/>
      <c r="E285" s="417"/>
    </row>
    <row r="286" spans="2:5">
      <c r="B286" s="417"/>
      <c r="C286" s="417"/>
      <c r="D286" s="417"/>
      <c r="E286" s="417"/>
    </row>
    <row r="287" spans="2:5">
      <c r="B287" s="417"/>
      <c r="C287" s="417"/>
      <c r="D287" s="417"/>
      <c r="E287" s="417"/>
    </row>
    <row r="288" spans="2:5">
      <c r="B288" s="417"/>
      <c r="C288" s="417"/>
      <c r="D288" s="417"/>
      <c r="E288" s="417"/>
    </row>
    <row r="289" spans="2:5">
      <c r="B289" s="417"/>
      <c r="C289" s="417"/>
      <c r="D289" s="417"/>
      <c r="E289" s="417"/>
    </row>
    <row r="290" spans="2:5">
      <c r="B290" s="417"/>
      <c r="C290" s="417"/>
      <c r="D290" s="417"/>
      <c r="E290" s="417"/>
    </row>
    <row r="291" spans="2:5">
      <c r="B291" s="417"/>
      <c r="C291" s="417"/>
      <c r="D291" s="417"/>
      <c r="E291" s="417"/>
    </row>
    <row r="292" spans="2:5">
      <c r="B292" s="417"/>
      <c r="C292" s="417"/>
      <c r="D292" s="417"/>
      <c r="E292" s="417"/>
    </row>
    <row r="293" spans="2:5">
      <c r="B293" s="417"/>
      <c r="C293" s="417"/>
      <c r="D293" s="417"/>
      <c r="E293" s="417"/>
    </row>
    <row r="294" spans="2:5">
      <c r="B294" s="417"/>
      <c r="C294" s="417"/>
      <c r="D294" s="417"/>
      <c r="E294" s="417"/>
    </row>
    <row r="295" spans="2:5">
      <c r="B295" s="417"/>
      <c r="C295" s="417"/>
      <c r="D295" s="417"/>
      <c r="E295" s="417"/>
    </row>
    <row r="296" spans="2:5">
      <c r="B296" s="417"/>
      <c r="C296" s="417"/>
      <c r="D296" s="417"/>
      <c r="E296" s="417"/>
    </row>
    <row r="297" spans="2:5">
      <c r="B297" s="417"/>
      <c r="C297" s="417"/>
      <c r="D297" s="417"/>
      <c r="E297" s="417"/>
    </row>
    <row r="298" spans="2:5">
      <c r="B298" s="417"/>
      <c r="C298" s="417"/>
      <c r="D298" s="417"/>
      <c r="E298" s="417"/>
    </row>
    <row r="299" spans="2:5">
      <c r="B299" s="417"/>
      <c r="C299" s="417"/>
      <c r="D299" s="417"/>
      <c r="E299" s="417"/>
    </row>
    <row r="300" spans="2:5">
      <c r="B300" s="417"/>
      <c r="C300" s="417"/>
      <c r="D300" s="417"/>
      <c r="E300" s="417"/>
    </row>
    <row r="301" spans="2:5">
      <c r="B301" s="417"/>
      <c r="C301" s="417"/>
      <c r="D301" s="417"/>
      <c r="E301" s="417"/>
    </row>
    <row r="302" spans="2:5">
      <c r="B302" s="417"/>
      <c r="C302" s="417"/>
      <c r="D302" s="417"/>
      <c r="E302" s="417"/>
    </row>
    <row r="303" spans="2:5">
      <c r="B303" s="417"/>
      <c r="C303" s="417"/>
      <c r="D303" s="417"/>
      <c r="E303" s="417"/>
    </row>
    <row r="304" spans="2:5">
      <c r="B304" s="417"/>
      <c r="C304" s="417"/>
      <c r="D304" s="417"/>
      <c r="E304" s="417"/>
    </row>
    <row r="305" spans="2:5">
      <c r="B305" s="417"/>
      <c r="C305" s="417"/>
      <c r="D305" s="417"/>
      <c r="E305" s="417"/>
    </row>
    <row r="306" spans="2:5">
      <c r="B306" s="417"/>
      <c r="C306" s="417"/>
      <c r="D306" s="417"/>
      <c r="E306" s="417"/>
    </row>
    <row r="307" spans="2:5">
      <c r="B307" s="417"/>
      <c r="C307" s="417"/>
      <c r="D307" s="417"/>
      <c r="E307" s="417"/>
    </row>
    <row r="308" spans="2:5">
      <c r="B308" s="417"/>
      <c r="C308" s="417"/>
      <c r="D308" s="417"/>
      <c r="E308" s="417"/>
    </row>
    <row r="309" spans="2:5">
      <c r="B309" s="417"/>
      <c r="C309" s="417"/>
      <c r="D309" s="417"/>
      <c r="E309" s="417"/>
    </row>
    <row r="310" spans="2:5">
      <c r="B310" s="417"/>
      <c r="C310" s="417"/>
      <c r="D310" s="417"/>
      <c r="E310" s="417"/>
    </row>
    <row r="311" spans="2:5">
      <c r="B311" s="417"/>
      <c r="C311" s="417"/>
      <c r="D311" s="417"/>
      <c r="E311" s="417"/>
    </row>
    <row r="312" spans="2:5">
      <c r="B312" s="417"/>
      <c r="C312" s="417"/>
      <c r="D312" s="417"/>
      <c r="E312" s="417"/>
    </row>
    <row r="313" spans="2:5">
      <c r="B313" s="417"/>
      <c r="C313" s="417"/>
      <c r="D313" s="417"/>
      <c r="E313" s="417"/>
    </row>
    <row r="314" spans="2:5">
      <c r="B314" s="417"/>
      <c r="C314" s="417"/>
      <c r="D314" s="417"/>
      <c r="E314" s="417"/>
    </row>
    <row r="315" spans="2:5">
      <c r="B315" s="417"/>
      <c r="C315" s="417"/>
      <c r="D315" s="417"/>
      <c r="E315" s="417"/>
    </row>
    <row r="316" spans="2:5">
      <c r="B316" s="417"/>
      <c r="C316" s="417"/>
      <c r="D316" s="417"/>
      <c r="E316" s="417"/>
    </row>
    <row r="317" spans="2:5">
      <c r="B317" s="417"/>
      <c r="C317" s="417"/>
      <c r="D317" s="417"/>
      <c r="E317" s="417"/>
    </row>
    <row r="318" spans="2:5">
      <c r="B318" s="417"/>
      <c r="C318" s="417"/>
      <c r="D318" s="417"/>
      <c r="E318" s="417"/>
    </row>
    <row r="319" spans="2:5">
      <c r="B319" s="417"/>
      <c r="C319" s="417"/>
      <c r="D319" s="417"/>
      <c r="E319" s="417"/>
    </row>
    <row r="320" spans="2:5">
      <c r="B320" s="417"/>
      <c r="C320" s="417"/>
      <c r="D320" s="417"/>
      <c r="E320" s="417"/>
    </row>
    <row r="321" spans="2:5">
      <c r="B321" s="417"/>
      <c r="C321" s="417"/>
      <c r="D321" s="417"/>
      <c r="E321" s="417"/>
    </row>
    <row r="322" spans="2:5">
      <c r="B322" s="417"/>
      <c r="C322" s="417"/>
      <c r="D322" s="417"/>
      <c r="E322" s="417"/>
    </row>
    <row r="323" spans="2:5">
      <c r="B323" s="417"/>
      <c r="C323" s="417"/>
      <c r="D323" s="417"/>
      <c r="E323" s="417"/>
    </row>
    <row r="324" spans="2:5">
      <c r="B324" s="417"/>
      <c r="C324" s="417"/>
      <c r="D324" s="417"/>
      <c r="E324" s="417"/>
    </row>
    <row r="325" spans="2:5">
      <c r="B325" s="417"/>
      <c r="C325" s="417"/>
      <c r="D325" s="417"/>
      <c r="E325" s="417"/>
    </row>
    <row r="326" spans="2:5">
      <c r="B326" s="417"/>
      <c r="C326" s="417"/>
      <c r="D326" s="417"/>
      <c r="E326" s="417"/>
    </row>
    <row r="327" spans="2:5">
      <c r="B327" s="417"/>
      <c r="C327" s="417"/>
      <c r="D327" s="417"/>
      <c r="E327" s="417"/>
    </row>
    <row r="328" spans="2:5">
      <c r="B328" s="417"/>
      <c r="C328" s="417"/>
      <c r="D328" s="417"/>
      <c r="E328" s="417"/>
    </row>
    <row r="329" spans="2:5">
      <c r="B329" s="417"/>
      <c r="C329" s="417"/>
      <c r="D329" s="417"/>
      <c r="E329" s="417"/>
    </row>
    <row r="330" spans="2:5">
      <c r="B330" s="417"/>
      <c r="C330" s="417"/>
      <c r="D330" s="417"/>
      <c r="E330" s="417"/>
    </row>
    <row r="331" spans="2:5">
      <c r="B331" s="417"/>
      <c r="C331" s="417"/>
      <c r="D331" s="417"/>
      <c r="E331" s="417"/>
    </row>
    <row r="332" spans="2:5">
      <c r="B332" s="417"/>
      <c r="C332" s="417"/>
      <c r="D332" s="417"/>
      <c r="E332" s="417"/>
    </row>
    <row r="333" spans="2:5">
      <c r="B333" s="417"/>
      <c r="C333" s="417"/>
      <c r="D333" s="417"/>
      <c r="E333" s="417"/>
    </row>
    <row r="334" spans="2:5">
      <c r="B334" s="417"/>
      <c r="C334" s="417"/>
      <c r="D334" s="417"/>
      <c r="E334" s="417"/>
    </row>
    <row r="335" spans="2:5">
      <c r="B335" s="417"/>
      <c r="C335" s="417"/>
      <c r="D335" s="417"/>
      <c r="E335" s="417"/>
    </row>
    <row r="336" spans="2:5">
      <c r="B336" s="417"/>
      <c r="C336" s="417"/>
      <c r="D336" s="417"/>
      <c r="E336" s="417"/>
    </row>
    <row r="337" spans="2:5">
      <c r="B337" s="417"/>
      <c r="C337" s="417"/>
      <c r="D337" s="417"/>
      <c r="E337" s="417"/>
    </row>
    <row r="338" spans="2:5">
      <c r="B338" s="417"/>
      <c r="C338" s="417"/>
      <c r="D338" s="417"/>
      <c r="E338" s="417"/>
    </row>
    <row r="339" spans="2:5">
      <c r="B339" s="417"/>
      <c r="C339" s="417"/>
      <c r="D339" s="417"/>
      <c r="E339" s="417"/>
    </row>
    <row r="340" spans="2:5">
      <c r="B340" s="417"/>
      <c r="C340" s="417"/>
      <c r="D340" s="417"/>
      <c r="E340" s="417"/>
    </row>
    <row r="341" spans="2:5">
      <c r="B341" s="417"/>
      <c r="C341" s="417"/>
      <c r="D341" s="417"/>
      <c r="E341" s="417"/>
    </row>
    <row r="342" spans="2:5">
      <c r="B342" s="417"/>
      <c r="C342" s="417"/>
      <c r="D342" s="417"/>
      <c r="E342" s="417"/>
    </row>
    <row r="343" spans="2:5">
      <c r="B343" s="417"/>
      <c r="C343" s="417"/>
      <c r="D343" s="417"/>
      <c r="E343" s="417"/>
    </row>
    <row r="344" spans="2:5">
      <c r="B344" s="417"/>
      <c r="C344" s="417"/>
      <c r="D344" s="417"/>
      <c r="E344" s="417"/>
    </row>
    <row r="345" spans="2:5">
      <c r="B345" s="417"/>
      <c r="C345" s="417"/>
      <c r="D345" s="417"/>
      <c r="E345" s="417"/>
    </row>
    <row r="346" spans="2:5">
      <c r="B346" s="417"/>
      <c r="C346" s="417"/>
      <c r="D346" s="417"/>
      <c r="E346" s="417"/>
    </row>
    <row r="347" spans="2:5">
      <c r="B347" s="417"/>
      <c r="C347" s="417"/>
      <c r="D347" s="417"/>
      <c r="E347" s="417"/>
    </row>
    <row r="348" spans="2:5">
      <c r="B348" s="417"/>
      <c r="C348" s="417"/>
      <c r="D348" s="417"/>
      <c r="E348" s="417"/>
    </row>
    <row r="349" spans="2:5">
      <c r="B349" s="417"/>
      <c r="C349" s="417"/>
      <c r="D349" s="417"/>
      <c r="E349" s="417"/>
    </row>
    <row r="350" spans="2:5">
      <c r="B350" s="417"/>
      <c r="C350" s="417"/>
      <c r="D350" s="417"/>
      <c r="E350" s="417"/>
    </row>
    <row r="351" spans="2:5">
      <c r="B351" s="417"/>
      <c r="C351" s="417"/>
      <c r="D351" s="417"/>
      <c r="E351" s="417"/>
    </row>
    <row r="352" spans="2:5">
      <c r="B352" s="417"/>
      <c r="C352" s="417"/>
      <c r="D352" s="417"/>
      <c r="E352" s="417"/>
    </row>
    <row r="353" spans="2:5">
      <c r="B353" s="417"/>
      <c r="C353" s="417"/>
      <c r="D353" s="417"/>
      <c r="E353" s="417"/>
    </row>
    <row r="354" spans="2:5">
      <c r="B354" s="417"/>
      <c r="C354" s="417"/>
      <c r="D354" s="417"/>
      <c r="E354" s="417"/>
    </row>
    <row r="355" spans="2:5">
      <c r="B355" s="417"/>
      <c r="C355" s="417"/>
      <c r="D355" s="417"/>
      <c r="E355" s="417"/>
    </row>
    <row r="356" spans="2:5">
      <c r="B356" s="417"/>
      <c r="C356" s="417"/>
      <c r="D356" s="417"/>
      <c r="E356" s="417"/>
    </row>
    <row r="357" spans="2:5">
      <c r="B357" s="417"/>
      <c r="C357" s="417"/>
      <c r="D357" s="417"/>
      <c r="E357" s="417"/>
    </row>
    <row r="358" spans="2:5">
      <c r="B358" s="417"/>
      <c r="C358" s="417"/>
      <c r="D358" s="417"/>
      <c r="E358" s="417"/>
    </row>
    <row r="359" spans="2:5">
      <c r="B359" s="417"/>
      <c r="C359" s="417"/>
      <c r="D359" s="417"/>
      <c r="E359" s="417"/>
    </row>
    <row r="360" spans="2:5">
      <c r="B360" s="417"/>
      <c r="C360" s="417"/>
      <c r="D360" s="417"/>
      <c r="E360" s="417"/>
    </row>
    <row r="361" spans="2:5">
      <c r="B361" s="417"/>
      <c r="C361" s="417"/>
      <c r="D361" s="417"/>
      <c r="E361" s="417"/>
    </row>
    <row r="362" spans="2:5">
      <c r="B362" s="417"/>
      <c r="C362" s="417"/>
      <c r="D362" s="417"/>
      <c r="E362" s="417"/>
    </row>
    <row r="363" spans="2:5">
      <c r="B363" s="417"/>
      <c r="C363" s="417"/>
      <c r="D363" s="417"/>
      <c r="E363" s="417"/>
    </row>
    <row r="364" spans="2:5">
      <c r="B364" s="417"/>
      <c r="C364" s="417"/>
      <c r="D364" s="417"/>
      <c r="E364" s="417"/>
    </row>
    <row r="365" spans="2:5">
      <c r="B365" s="417"/>
      <c r="C365" s="417"/>
      <c r="D365" s="417"/>
      <c r="E365" s="417"/>
    </row>
    <row r="366" spans="2:5">
      <c r="B366" s="417"/>
      <c r="C366" s="417"/>
      <c r="D366" s="417"/>
      <c r="E366" s="417"/>
    </row>
    <row r="367" spans="2:5">
      <c r="B367" s="417"/>
      <c r="C367" s="417"/>
      <c r="D367" s="417"/>
      <c r="E367" s="417"/>
    </row>
    <row r="368" spans="2:5">
      <c r="B368" s="417"/>
      <c r="C368" s="417"/>
      <c r="D368" s="417"/>
      <c r="E368" s="417"/>
    </row>
    <row r="369" spans="2:5">
      <c r="B369" s="417"/>
      <c r="C369" s="417"/>
      <c r="D369" s="417"/>
      <c r="E369" s="417"/>
    </row>
    <row r="370" spans="2:5">
      <c r="B370" s="417"/>
      <c r="C370" s="417"/>
      <c r="D370" s="417"/>
      <c r="E370" s="417"/>
    </row>
    <row r="371" spans="2:5">
      <c r="B371" s="417"/>
      <c r="C371" s="417"/>
      <c r="D371" s="417"/>
      <c r="E371" s="417"/>
    </row>
    <row r="372" spans="2:5">
      <c r="B372" s="417"/>
      <c r="C372" s="417"/>
      <c r="D372" s="417"/>
      <c r="E372" s="417"/>
    </row>
    <row r="373" spans="2:5">
      <c r="B373" s="417"/>
      <c r="C373" s="417"/>
      <c r="D373" s="417"/>
      <c r="E373" s="417"/>
    </row>
    <row r="374" spans="2:5">
      <c r="B374" s="417"/>
      <c r="C374" s="417"/>
      <c r="D374" s="417"/>
      <c r="E374" s="417"/>
    </row>
    <row r="375" spans="2:5">
      <c r="B375" s="417"/>
      <c r="C375" s="417"/>
      <c r="D375" s="417"/>
      <c r="E375" s="417"/>
    </row>
    <row r="376" spans="2:5">
      <c r="B376" s="417"/>
      <c r="C376" s="417"/>
      <c r="D376" s="417"/>
      <c r="E376" s="417"/>
    </row>
    <row r="377" spans="2:5">
      <c r="B377" s="417"/>
      <c r="C377" s="417"/>
      <c r="D377" s="417"/>
      <c r="E377" s="417"/>
    </row>
    <row r="378" spans="2:5">
      <c r="B378" s="417"/>
      <c r="C378" s="417"/>
      <c r="D378" s="417"/>
      <c r="E378" s="417"/>
    </row>
    <row r="379" spans="2:5">
      <c r="B379" s="417"/>
      <c r="C379" s="417"/>
      <c r="D379" s="417"/>
      <c r="E379" s="417"/>
    </row>
    <row r="380" spans="2:5">
      <c r="B380" s="417"/>
      <c r="C380" s="417"/>
      <c r="D380" s="417"/>
      <c r="E380" s="417"/>
    </row>
    <row r="381" spans="2:5">
      <c r="B381" s="417"/>
      <c r="C381" s="417"/>
      <c r="D381" s="417"/>
      <c r="E381" s="417"/>
    </row>
    <row r="382" spans="2:5">
      <c r="B382" s="417"/>
      <c r="C382" s="417"/>
      <c r="D382" s="417"/>
      <c r="E382" s="417"/>
    </row>
    <row r="383" spans="2:5">
      <c r="B383" s="417"/>
      <c r="C383" s="417"/>
      <c r="D383" s="417"/>
      <c r="E383" s="417"/>
    </row>
    <row r="384" spans="2:5">
      <c r="B384" s="417"/>
      <c r="C384" s="417"/>
      <c r="D384" s="417"/>
      <c r="E384" s="417"/>
    </row>
    <row r="385" spans="2:5">
      <c r="B385" s="417"/>
      <c r="C385" s="417"/>
      <c r="D385" s="417"/>
      <c r="E385" s="417"/>
    </row>
    <row r="386" spans="2:5">
      <c r="B386" s="417"/>
      <c r="C386" s="417"/>
      <c r="D386" s="417"/>
      <c r="E386" s="417"/>
    </row>
    <row r="387" spans="2:5">
      <c r="B387" s="417"/>
      <c r="C387" s="417"/>
      <c r="D387" s="417"/>
      <c r="E387" s="417"/>
    </row>
    <row r="388" spans="2:5">
      <c r="B388" s="417"/>
      <c r="C388" s="417"/>
      <c r="D388" s="417"/>
      <c r="E388" s="417"/>
    </row>
    <row r="389" spans="2:5">
      <c r="B389" s="417"/>
      <c r="C389" s="417"/>
      <c r="D389" s="417"/>
      <c r="E389" s="417"/>
    </row>
    <row r="390" spans="2:5">
      <c r="B390" s="417"/>
      <c r="C390" s="417"/>
      <c r="D390" s="417"/>
      <c r="E390" s="417"/>
    </row>
    <row r="391" spans="2:5">
      <c r="B391" s="417"/>
      <c r="C391" s="417"/>
      <c r="D391" s="417"/>
      <c r="E391" s="417"/>
    </row>
    <row r="392" spans="2:5">
      <c r="B392" s="417"/>
      <c r="C392" s="417"/>
      <c r="D392" s="417"/>
      <c r="E392" s="417"/>
    </row>
    <row r="393" spans="2:5">
      <c r="B393" s="417"/>
      <c r="C393" s="417"/>
      <c r="D393" s="417"/>
      <c r="E393" s="417"/>
    </row>
    <row r="394" spans="2:5">
      <c r="B394" s="417"/>
      <c r="C394" s="417"/>
      <c r="D394" s="417"/>
      <c r="E394" s="417"/>
    </row>
    <row r="395" spans="2:5">
      <c r="B395" s="417"/>
      <c r="C395" s="417"/>
      <c r="D395" s="417"/>
      <c r="E395" s="417"/>
    </row>
    <row r="396" spans="2:5">
      <c r="B396" s="417"/>
      <c r="C396" s="417"/>
      <c r="D396" s="417"/>
      <c r="E396" s="417"/>
    </row>
    <row r="397" spans="2:5">
      <c r="B397" s="417"/>
      <c r="C397" s="417"/>
      <c r="D397" s="417"/>
      <c r="E397" s="417"/>
    </row>
    <row r="398" spans="2:5">
      <c r="B398" s="417"/>
      <c r="C398" s="417"/>
      <c r="D398" s="417"/>
      <c r="E398" s="417"/>
    </row>
    <row r="399" spans="2:5">
      <c r="B399" s="417"/>
      <c r="C399" s="417"/>
      <c r="D399" s="417"/>
      <c r="E399" s="417"/>
    </row>
    <row r="400" spans="2:5">
      <c r="B400" s="417"/>
      <c r="C400" s="417"/>
      <c r="D400" s="417"/>
      <c r="E400" s="417"/>
    </row>
    <row r="401" spans="2:5">
      <c r="B401" s="417"/>
      <c r="C401" s="417"/>
      <c r="D401" s="417"/>
      <c r="E401" s="417"/>
    </row>
    <row r="402" spans="2:5">
      <c r="B402" s="417"/>
      <c r="C402" s="417"/>
      <c r="D402" s="417"/>
      <c r="E402" s="417"/>
    </row>
    <row r="403" spans="2:5">
      <c r="B403" s="417"/>
      <c r="C403" s="417"/>
      <c r="D403" s="417"/>
      <c r="E403" s="417"/>
    </row>
    <row r="404" spans="2:5">
      <c r="B404" s="417"/>
      <c r="C404" s="417"/>
      <c r="D404" s="417"/>
      <c r="E404" s="417"/>
    </row>
    <row r="405" spans="2:5">
      <c r="B405" s="417"/>
      <c r="C405" s="417"/>
      <c r="D405" s="417"/>
      <c r="E405" s="417"/>
    </row>
    <row r="406" spans="2:5">
      <c r="B406" s="417"/>
      <c r="C406" s="417"/>
      <c r="D406" s="417"/>
      <c r="E406" s="417"/>
    </row>
    <row r="407" spans="2:5">
      <c r="B407" s="417"/>
      <c r="C407" s="417"/>
      <c r="D407" s="417"/>
      <c r="E407" s="417"/>
    </row>
    <row r="408" spans="2:5">
      <c r="B408" s="417"/>
      <c r="C408" s="417"/>
      <c r="D408" s="417"/>
      <c r="E408" s="417"/>
    </row>
    <row r="409" spans="2:5">
      <c r="B409" s="417"/>
      <c r="C409" s="417"/>
      <c r="D409" s="417"/>
      <c r="E409" s="417"/>
    </row>
    <row r="410" spans="2:5">
      <c r="B410" s="417"/>
      <c r="C410" s="417"/>
      <c r="D410" s="417"/>
      <c r="E410" s="417"/>
    </row>
    <row r="411" spans="2:5">
      <c r="B411" s="417"/>
      <c r="C411" s="417"/>
      <c r="D411" s="417"/>
      <c r="E411" s="417"/>
    </row>
    <row r="412" spans="2:5">
      <c r="B412" s="417"/>
      <c r="C412" s="417"/>
      <c r="D412" s="417"/>
      <c r="E412" s="417"/>
    </row>
    <row r="413" spans="2:5">
      <c r="B413" s="417"/>
      <c r="C413" s="417"/>
      <c r="D413" s="417"/>
      <c r="E413" s="417"/>
    </row>
    <row r="414" spans="2:5">
      <c r="B414" s="417"/>
      <c r="C414" s="417"/>
      <c r="D414" s="417"/>
      <c r="E414" s="417"/>
    </row>
    <row r="415" spans="2:5">
      <c r="B415" s="417"/>
      <c r="C415" s="417"/>
      <c r="D415" s="417"/>
      <c r="E415" s="417"/>
    </row>
    <row r="416" spans="2:5">
      <c r="B416" s="417"/>
      <c r="C416" s="417"/>
      <c r="D416" s="417"/>
      <c r="E416" s="417"/>
    </row>
    <row r="417" spans="2:5">
      <c r="B417" s="417"/>
      <c r="C417" s="417"/>
      <c r="D417" s="417"/>
      <c r="E417" s="417"/>
    </row>
    <row r="418" spans="2:5">
      <c r="B418" s="417"/>
      <c r="C418" s="417"/>
      <c r="D418" s="417"/>
      <c r="E418" s="417"/>
    </row>
    <row r="419" spans="2:5">
      <c r="B419" s="417"/>
      <c r="C419" s="417"/>
      <c r="D419" s="417"/>
      <c r="E419" s="417"/>
    </row>
    <row r="420" spans="2:5">
      <c r="B420" s="417"/>
      <c r="C420" s="417"/>
      <c r="D420" s="417"/>
      <c r="E420" s="417"/>
    </row>
    <row r="421" spans="2:5">
      <c r="B421" s="417"/>
      <c r="C421" s="417"/>
      <c r="D421" s="417"/>
      <c r="E421" s="417"/>
    </row>
    <row r="422" spans="2:5">
      <c r="B422" s="417"/>
      <c r="C422" s="417"/>
      <c r="D422" s="417"/>
      <c r="E422" s="417"/>
    </row>
    <row r="423" spans="2:5">
      <c r="B423" s="417"/>
      <c r="C423" s="417"/>
      <c r="D423" s="417"/>
      <c r="E423" s="417"/>
    </row>
    <row r="424" spans="2:5">
      <c r="B424" s="417"/>
      <c r="C424" s="417"/>
      <c r="D424" s="417"/>
      <c r="E424" s="417"/>
    </row>
    <row r="425" spans="2:5">
      <c r="B425" s="417"/>
      <c r="C425" s="417"/>
      <c r="D425" s="417"/>
      <c r="E425" s="417"/>
    </row>
    <row r="426" spans="2:5">
      <c r="B426" s="417"/>
      <c r="C426" s="417"/>
      <c r="D426" s="417"/>
      <c r="E426" s="417"/>
    </row>
    <row r="427" spans="2:5">
      <c r="B427" s="417"/>
      <c r="C427" s="417"/>
      <c r="D427" s="417"/>
      <c r="E427" s="417"/>
    </row>
    <row r="428" spans="2:5">
      <c r="B428" s="417"/>
      <c r="C428" s="417"/>
      <c r="D428" s="417"/>
      <c r="E428" s="417"/>
    </row>
    <row r="429" spans="2:5">
      <c r="B429" s="417"/>
      <c r="C429" s="417"/>
      <c r="D429" s="417"/>
      <c r="E429" s="417"/>
    </row>
    <row r="430" spans="2:5">
      <c r="B430" s="417"/>
      <c r="C430" s="417"/>
      <c r="D430" s="417"/>
      <c r="E430" s="417"/>
    </row>
    <row r="431" spans="2:5">
      <c r="B431" s="417"/>
      <c r="C431" s="417"/>
      <c r="D431" s="417"/>
      <c r="E431" s="417"/>
    </row>
    <row r="432" spans="2:5">
      <c r="B432" s="417"/>
      <c r="C432" s="417"/>
      <c r="D432" s="417"/>
      <c r="E432" s="417"/>
    </row>
    <row r="433" spans="2:5">
      <c r="B433" s="417"/>
      <c r="C433" s="417"/>
      <c r="D433" s="417"/>
      <c r="E433" s="417"/>
    </row>
    <row r="434" spans="2:5">
      <c r="B434" s="417"/>
      <c r="C434" s="417"/>
      <c r="D434" s="417"/>
      <c r="E434" s="417"/>
    </row>
    <row r="435" spans="2:5">
      <c r="B435" s="417"/>
      <c r="C435" s="417"/>
      <c r="D435" s="417"/>
      <c r="E435" s="417"/>
    </row>
    <row r="436" spans="2:5">
      <c r="B436" s="417"/>
      <c r="C436" s="417"/>
      <c r="D436" s="417"/>
      <c r="E436" s="417"/>
    </row>
    <row r="437" spans="2:5">
      <c r="B437" s="417"/>
      <c r="C437" s="417"/>
      <c r="D437" s="417"/>
      <c r="E437" s="417"/>
    </row>
    <row r="438" spans="2:5">
      <c r="B438" s="417"/>
      <c r="C438" s="417"/>
      <c r="D438" s="417"/>
      <c r="E438" s="417"/>
    </row>
    <row r="439" spans="2:5">
      <c r="B439" s="417"/>
      <c r="C439" s="417"/>
      <c r="D439" s="417"/>
      <c r="E439" s="417"/>
    </row>
    <row r="440" spans="2:5">
      <c r="B440" s="417"/>
      <c r="C440" s="417"/>
      <c r="D440" s="417"/>
      <c r="E440" s="417"/>
    </row>
    <row r="441" spans="2:5">
      <c r="B441" s="417"/>
      <c r="C441" s="417"/>
      <c r="D441" s="417"/>
      <c r="E441" s="417"/>
    </row>
    <row r="442" spans="2:5">
      <c r="B442" s="417"/>
      <c r="C442" s="417"/>
      <c r="D442" s="417"/>
      <c r="E442" s="417"/>
    </row>
    <row r="443" spans="2:5">
      <c r="B443" s="417"/>
      <c r="C443" s="417"/>
      <c r="D443" s="417"/>
      <c r="E443" s="417"/>
    </row>
    <row r="444" spans="2:5">
      <c r="B444" s="417"/>
      <c r="C444" s="417"/>
      <c r="D444" s="417"/>
      <c r="E444" s="417"/>
    </row>
    <row r="445" spans="2:5">
      <c r="B445" s="417"/>
      <c r="C445" s="417"/>
      <c r="D445" s="417"/>
      <c r="E445" s="417"/>
    </row>
    <row r="446" spans="2:5">
      <c r="B446" s="417"/>
      <c r="C446" s="417"/>
      <c r="D446" s="417"/>
      <c r="E446" s="417"/>
    </row>
    <row r="447" spans="2:5">
      <c r="B447" s="417"/>
      <c r="C447" s="417"/>
      <c r="D447" s="417"/>
      <c r="E447" s="417"/>
    </row>
    <row r="448" spans="2:5">
      <c r="B448" s="417"/>
      <c r="C448" s="417"/>
      <c r="D448" s="417"/>
      <c r="E448" s="417"/>
    </row>
    <row r="449" spans="2:5">
      <c r="B449" s="417"/>
      <c r="C449" s="417"/>
      <c r="D449" s="417"/>
      <c r="E449" s="417"/>
    </row>
    <row r="450" spans="2:5">
      <c r="B450" s="417"/>
      <c r="C450" s="417"/>
      <c r="D450" s="417"/>
      <c r="E450" s="417"/>
    </row>
    <row r="451" spans="2:5">
      <c r="B451" s="417"/>
      <c r="C451" s="417"/>
      <c r="D451" s="417"/>
      <c r="E451" s="417"/>
    </row>
    <row r="452" spans="2:5">
      <c r="B452" s="417"/>
      <c r="C452" s="417"/>
      <c r="D452" s="417"/>
      <c r="E452" s="417"/>
    </row>
    <row r="453" spans="2:5">
      <c r="B453" s="417"/>
      <c r="C453" s="417"/>
      <c r="D453" s="417"/>
      <c r="E453" s="417"/>
    </row>
    <row r="454" spans="2:5">
      <c r="B454" s="417"/>
      <c r="C454" s="417"/>
      <c r="D454" s="417"/>
      <c r="E454" s="417"/>
    </row>
    <row r="455" spans="2:5">
      <c r="B455" s="417"/>
      <c r="C455" s="417"/>
      <c r="D455" s="417"/>
      <c r="E455" s="417"/>
    </row>
    <row r="456" spans="2:5">
      <c r="B456" s="417"/>
      <c r="C456" s="417"/>
      <c r="D456" s="417"/>
      <c r="E456" s="417"/>
    </row>
    <row r="457" spans="2:5">
      <c r="B457" s="417"/>
      <c r="C457" s="417"/>
      <c r="D457" s="417"/>
      <c r="E457" s="417"/>
    </row>
    <row r="458" spans="2:5">
      <c r="B458" s="417"/>
      <c r="C458" s="417"/>
      <c r="D458" s="417"/>
      <c r="E458" s="417"/>
    </row>
    <row r="459" spans="2:5">
      <c r="B459" s="417"/>
      <c r="C459" s="417"/>
      <c r="D459" s="417"/>
      <c r="E459" s="417"/>
    </row>
    <row r="460" spans="2:5">
      <c r="B460" s="417"/>
      <c r="C460" s="417"/>
      <c r="D460" s="417"/>
      <c r="E460" s="417"/>
    </row>
    <row r="461" spans="2:5">
      <c r="B461" s="417"/>
      <c r="C461" s="417"/>
      <c r="D461" s="417"/>
      <c r="E461" s="417"/>
    </row>
    <row r="462" spans="2:5">
      <c r="B462" s="417"/>
      <c r="C462" s="417"/>
      <c r="D462" s="417"/>
      <c r="E462" s="417"/>
    </row>
    <row r="463" spans="2:5">
      <c r="B463" s="417"/>
      <c r="C463" s="417"/>
      <c r="D463" s="417"/>
      <c r="E463" s="417"/>
    </row>
    <row r="464" spans="2:5">
      <c r="B464" s="417"/>
      <c r="C464" s="417"/>
      <c r="D464" s="417"/>
      <c r="E464" s="417"/>
    </row>
    <row r="465" spans="2:5">
      <c r="B465" s="417"/>
      <c r="C465" s="417"/>
      <c r="D465" s="417"/>
      <c r="E465" s="417"/>
    </row>
    <row r="466" spans="2:5">
      <c r="B466" s="417"/>
      <c r="C466" s="417"/>
      <c r="D466" s="417"/>
      <c r="E466" s="417"/>
    </row>
    <row r="467" spans="2:5">
      <c r="B467" s="417"/>
      <c r="C467" s="417"/>
      <c r="D467" s="417"/>
      <c r="E467" s="417"/>
    </row>
    <row r="468" spans="2:5">
      <c r="B468" s="417"/>
      <c r="C468" s="417"/>
      <c r="D468" s="417"/>
      <c r="E468" s="417"/>
    </row>
    <row r="469" spans="2:5">
      <c r="B469" s="417"/>
      <c r="C469" s="417"/>
      <c r="D469" s="417"/>
      <c r="E469" s="417"/>
    </row>
    <row r="470" spans="2:5">
      <c r="B470" s="417"/>
      <c r="C470" s="417"/>
      <c r="D470" s="417"/>
      <c r="E470" s="417"/>
    </row>
    <row r="471" spans="2:5">
      <c r="B471" s="417"/>
      <c r="C471" s="417"/>
      <c r="D471" s="417"/>
      <c r="E471" s="417"/>
    </row>
    <row r="472" spans="2:5">
      <c r="B472" s="417"/>
      <c r="C472" s="417"/>
      <c r="D472" s="417"/>
      <c r="E472" s="417"/>
    </row>
    <row r="473" spans="2:5">
      <c r="B473" s="417"/>
      <c r="C473" s="417"/>
      <c r="D473" s="417"/>
      <c r="E473" s="417"/>
    </row>
    <row r="474" spans="2:5">
      <c r="B474" s="417"/>
      <c r="C474" s="417"/>
      <c r="D474" s="417"/>
      <c r="E474" s="417"/>
    </row>
    <row r="475" spans="2:5">
      <c r="B475" s="417"/>
      <c r="C475" s="417"/>
      <c r="D475" s="417"/>
      <c r="E475" s="417"/>
    </row>
    <row r="476" spans="2:5">
      <c r="B476" s="417"/>
      <c r="C476" s="417"/>
      <c r="D476" s="417"/>
      <c r="E476" s="417"/>
    </row>
    <row r="477" spans="2:5">
      <c r="B477" s="417"/>
      <c r="C477" s="417"/>
      <c r="D477" s="417"/>
      <c r="E477" s="417"/>
    </row>
    <row r="478" spans="2:5">
      <c r="B478" s="417"/>
      <c r="C478" s="417"/>
      <c r="D478" s="417"/>
      <c r="E478" s="417"/>
    </row>
    <row r="479" spans="2:5">
      <c r="B479" s="417"/>
      <c r="C479" s="417"/>
      <c r="D479" s="417"/>
      <c r="E479" s="417"/>
    </row>
    <row r="480" spans="2:5">
      <c r="B480" s="417"/>
      <c r="C480" s="417"/>
      <c r="D480" s="417"/>
      <c r="E480" s="417"/>
    </row>
    <row r="481" spans="2:5">
      <c r="B481" s="417"/>
      <c r="C481" s="417"/>
      <c r="D481" s="417"/>
      <c r="E481" s="417"/>
    </row>
    <row r="482" spans="2:5">
      <c r="B482" s="417"/>
      <c r="C482" s="417"/>
      <c r="D482" s="417"/>
      <c r="E482" s="417"/>
    </row>
    <row r="483" spans="2:5">
      <c r="B483" s="417"/>
      <c r="C483" s="417"/>
      <c r="D483" s="417"/>
      <c r="E483" s="417"/>
    </row>
    <row r="484" spans="2:5">
      <c r="B484" s="417"/>
      <c r="C484" s="417"/>
      <c r="D484" s="417"/>
      <c r="E484" s="417"/>
    </row>
    <row r="485" spans="2:5">
      <c r="B485" s="417"/>
      <c r="C485" s="417"/>
      <c r="D485" s="417"/>
      <c r="E485" s="417"/>
    </row>
    <row r="486" spans="2:5">
      <c r="B486" s="417"/>
      <c r="C486" s="417"/>
      <c r="D486" s="417"/>
      <c r="E486" s="417"/>
    </row>
    <row r="487" spans="2:5">
      <c r="B487" s="417"/>
      <c r="C487" s="417"/>
      <c r="D487" s="417"/>
      <c r="E487" s="417"/>
    </row>
    <row r="488" spans="2:5">
      <c r="B488" s="417"/>
      <c r="C488" s="417"/>
      <c r="D488" s="417"/>
      <c r="E488" s="417"/>
    </row>
    <row r="489" spans="2:5">
      <c r="B489" s="417"/>
      <c r="C489" s="417"/>
      <c r="D489" s="417"/>
      <c r="E489" s="417"/>
    </row>
    <row r="490" spans="2:5">
      <c r="B490" s="417"/>
      <c r="C490" s="417"/>
      <c r="D490" s="417"/>
      <c r="E490" s="417"/>
    </row>
    <row r="491" spans="2:5">
      <c r="B491" s="417"/>
      <c r="C491" s="417"/>
      <c r="D491" s="417"/>
      <c r="E491" s="417"/>
    </row>
    <row r="492" spans="2:5">
      <c r="B492" s="417"/>
      <c r="C492" s="417"/>
      <c r="D492" s="417"/>
      <c r="E492" s="417"/>
    </row>
    <row r="493" spans="2:5">
      <c r="B493" s="417"/>
      <c r="C493" s="417"/>
      <c r="D493" s="417"/>
      <c r="E493" s="417"/>
    </row>
    <row r="494" spans="2:5">
      <c r="B494" s="417"/>
      <c r="C494" s="417"/>
      <c r="D494" s="417"/>
      <c r="E494" s="417"/>
    </row>
    <row r="495" spans="2:5">
      <c r="B495" s="417"/>
      <c r="C495" s="417"/>
      <c r="D495" s="417"/>
      <c r="E495" s="417"/>
    </row>
    <row r="496" spans="2:5">
      <c r="B496" s="417"/>
      <c r="C496" s="417"/>
      <c r="D496" s="417"/>
      <c r="E496" s="417"/>
    </row>
    <row r="497" spans="2:5">
      <c r="B497" s="417"/>
      <c r="C497" s="417"/>
      <c r="D497" s="417"/>
      <c r="E497" s="417"/>
    </row>
    <row r="498" spans="2:5">
      <c r="B498" s="417"/>
      <c r="C498" s="417"/>
      <c r="D498" s="417"/>
      <c r="E498" s="417"/>
    </row>
    <row r="499" spans="2:5">
      <c r="B499" s="417"/>
      <c r="C499" s="417"/>
      <c r="D499" s="417"/>
      <c r="E499" s="417"/>
    </row>
    <row r="500" spans="2:5">
      <c r="B500" s="417"/>
      <c r="C500" s="417"/>
      <c r="D500" s="417"/>
      <c r="E500" s="417"/>
    </row>
    <row r="501" spans="2:5">
      <c r="B501" s="417"/>
      <c r="C501" s="417"/>
      <c r="D501" s="417"/>
      <c r="E501" s="417"/>
    </row>
    <row r="502" spans="2:5">
      <c r="B502" s="417"/>
      <c r="C502" s="417"/>
      <c r="D502" s="417"/>
      <c r="E502" s="417"/>
    </row>
    <row r="503" spans="2:5">
      <c r="B503" s="417"/>
      <c r="C503" s="417"/>
      <c r="D503" s="417"/>
      <c r="E503" s="417"/>
    </row>
    <row r="504" spans="2:5">
      <c r="B504" s="417"/>
      <c r="C504" s="417"/>
      <c r="D504" s="417"/>
      <c r="E504" s="417"/>
    </row>
    <row r="505" spans="2:5">
      <c r="B505" s="417"/>
      <c r="C505" s="417"/>
      <c r="D505" s="417"/>
      <c r="E505" s="417"/>
    </row>
    <row r="506" spans="2:5">
      <c r="B506" s="417"/>
      <c r="C506" s="417"/>
      <c r="D506" s="417"/>
      <c r="E506" s="417"/>
    </row>
    <row r="507" spans="2:5">
      <c r="B507" s="417"/>
      <c r="C507" s="417"/>
      <c r="D507" s="417"/>
      <c r="E507" s="417"/>
    </row>
    <row r="508" spans="2:5">
      <c r="B508" s="417"/>
      <c r="C508" s="417"/>
      <c r="D508" s="417"/>
      <c r="E508" s="417"/>
    </row>
    <row r="509" spans="2:5">
      <c r="B509" s="417"/>
      <c r="C509" s="417"/>
      <c r="D509" s="417"/>
      <c r="E509" s="417"/>
    </row>
    <row r="510" spans="2:5">
      <c r="B510" s="417"/>
      <c r="C510" s="417"/>
      <c r="D510" s="417"/>
      <c r="E510" s="417"/>
    </row>
    <row r="511" spans="2:5">
      <c r="B511" s="417"/>
      <c r="C511" s="417"/>
      <c r="D511" s="417"/>
      <c r="E511" s="417"/>
    </row>
    <row r="512" spans="2:5">
      <c r="B512" s="417"/>
      <c r="C512" s="417"/>
      <c r="D512" s="417"/>
      <c r="E512" s="417"/>
    </row>
    <row r="513" spans="2:5">
      <c r="B513" s="417"/>
      <c r="C513" s="417"/>
      <c r="D513" s="417"/>
      <c r="E513" s="417"/>
    </row>
    <row r="514" spans="2:5">
      <c r="B514" s="417"/>
      <c r="C514" s="417"/>
      <c r="D514" s="417"/>
      <c r="E514" s="417"/>
    </row>
    <row r="515" spans="2:5">
      <c r="B515" s="417"/>
      <c r="C515" s="417"/>
      <c r="D515" s="417"/>
      <c r="E515" s="417"/>
    </row>
    <row r="516" spans="2:5">
      <c r="B516" s="417"/>
      <c r="C516" s="417"/>
      <c r="D516" s="417"/>
      <c r="E516" s="417"/>
    </row>
    <row r="517" spans="2:5">
      <c r="B517" s="417"/>
      <c r="C517" s="417"/>
      <c r="D517" s="417"/>
      <c r="E517" s="417"/>
    </row>
    <row r="518" spans="2:5">
      <c r="B518" s="417"/>
      <c r="C518" s="417"/>
      <c r="D518" s="417"/>
      <c r="E518" s="417"/>
    </row>
    <row r="519" spans="2:5">
      <c r="B519" s="417"/>
      <c r="C519" s="417"/>
      <c r="D519" s="417"/>
      <c r="E519" s="417"/>
    </row>
    <row r="520" spans="2:5">
      <c r="B520" s="417"/>
      <c r="C520" s="417"/>
      <c r="D520" s="417"/>
      <c r="E520" s="417"/>
    </row>
    <row r="521" spans="2:5">
      <c r="B521" s="417"/>
      <c r="C521" s="417"/>
      <c r="D521" s="417"/>
      <c r="E521" s="417"/>
    </row>
    <row r="522" spans="2:5">
      <c r="B522" s="417"/>
      <c r="C522" s="417"/>
      <c r="D522" s="417"/>
      <c r="E522" s="417"/>
    </row>
    <row r="523" spans="2:5">
      <c r="B523" s="417"/>
      <c r="C523" s="417"/>
      <c r="D523" s="417"/>
      <c r="E523" s="417"/>
    </row>
    <row r="524" spans="2:5">
      <c r="B524" s="417"/>
      <c r="C524" s="417"/>
      <c r="D524" s="417"/>
      <c r="E524" s="417"/>
    </row>
    <row r="525" spans="2:5">
      <c r="B525" s="417"/>
      <c r="C525" s="417"/>
      <c r="D525" s="417"/>
      <c r="E525" s="417"/>
    </row>
    <row r="526" spans="2:5">
      <c r="B526" s="417"/>
      <c r="C526" s="417"/>
      <c r="D526" s="417"/>
      <c r="E526" s="417"/>
    </row>
    <row r="527" spans="2:5">
      <c r="B527" s="417"/>
      <c r="C527" s="417"/>
      <c r="D527" s="417"/>
      <c r="E527" s="417"/>
    </row>
    <row r="528" spans="2:5">
      <c r="B528" s="417"/>
      <c r="C528" s="417"/>
      <c r="D528" s="417"/>
      <c r="E528" s="417"/>
    </row>
    <row r="529" spans="2:5">
      <c r="B529" s="417"/>
      <c r="C529" s="417"/>
      <c r="D529" s="417"/>
      <c r="E529" s="417"/>
    </row>
    <row r="530" spans="2:5">
      <c r="B530" s="417"/>
      <c r="C530" s="417"/>
      <c r="D530" s="417"/>
      <c r="E530" s="417"/>
    </row>
    <row r="531" spans="2:5">
      <c r="B531" s="417"/>
      <c r="C531" s="417"/>
      <c r="D531" s="417"/>
      <c r="E531" s="417"/>
    </row>
    <row r="532" spans="2:5">
      <c r="B532" s="417"/>
      <c r="C532" s="417"/>
      <c r="D532" s="417"/>
      <c r="E532" s="417"/>
    </row>
    <row r="533" spans="2:5">
      <c r="B533" s="417"/>
      <c r="C533" s="417"/>
      <c r="D533" s="417"/>
      <c r="E533" s="417"/>
    </row>
    <row r="534" spans="2:5">
      <c r="B534" s="417"/>
      <c r="C534" s="417"/>
      <c r="D534" s="417"/>
      <c r="E534" s="417"/>
    </row>
    <row r="535" spans="2:5">
      <c r="B535" s="417"/>
      <c r="C535" s="417"/>
      <c r="D535" s="417"/>
      <c r="E535" s="417"/>
    </row>
    <row r="536" spans="2:5">
      <c r="B536" s="417"/>
      <c r="C536" s="417"/>
      <c r="D536" s="417"/>
      <c r="E536" s="417"/>
    </row>
    <row r="537" spans="2:5">
      <c r="B537" s="417"/>
      <c r="C537" s="417"/>
      <c r="D537" s="417"/>
      <c r="E537" s="417"/>
    </row>
    <row r="538" spans="2:5">
      <c r="B538" s="417"/>
      <c r="C538" s="417"/>
      <c r="D538" s="417"/>
      <c r="E538" s="417"/>
    </row>
    <row r="539" spans="2:5">
      <c r="B539" s="417"/>
      <c r="C539" s="417"/>
      <c r="D539" s="417"/>
      <c r="E539" s="417"/>
    </row>
    <row r="540" spans="2:5">
      <c r="B540" s="417"/>
      <c r="C540" s="417"/>
      <c r="D540" s="417"/>
      <c r="E540" s="417"/>
    </row>
    <row r="541" spans="2:5">
      <c r="B541" s="417"/>
      <c r="C541" s="417"/>
      <c r="D541" s="417"/>
      <c r="E541" s="417"/>
    </row>
    <row r="542" spans="2:5">
      <c r="B542" s="417"/>
      <c r="C542" s="417"/>
      <c r="D542" s="417"/>
      <c r="E542" s="417"/>
    </row>
    <row r="543" spans="2:5">
      <c r="B543" s="417"/>
      <c r="C543" s="417"/>
      <c r="D543" s="417"/>
      <c r="E543" s="417"/>
    </row>
    <row r="544" spans="2:5">
      <c r="B544" s="417"/>
      <c r="C544" s="417"/>
      <c r="D544" s="417"/>
      <c r="E544" s="417"/>
    </row>
    <row r="545" spans="2:5">
      <c r="B545" s="417"/>
      <c r="C545" s="417"/>
      <c r="D545" s="417"/>
      <c r="E545" s="417"/>
    </row>
    <row r="546" spans="2:5">
      <c r="B546" s="417"/>
      <c r="C546" s="417"/>
      <c r="D546" s="417"/>
      <c r="E546" s="417"/>
    </row>
    <row r="547" spans="2:5">
      <c r="B547" s="417"/>
      <c r="C547" s="417"/>
      <c r="D547" s="417"/>
      <c r="E547" s="417"/>
    </row>
    <row r="548" spans="2:5">
      <c r="B548" s="417"/>
      <c r="C548" s="417"/>
      <c r="D548" s="417"/>
      <c r="E548" s="417"/>
    </row>
    <row r="549" spans="2:5">
      <c r="B549" s="417"/>
      <c r="C549" s="417"/>
      <c r="D549" s="417"/>
      <c r="E549" s="417"/>
    </row>
    <row r="550" spans="2:5">
      <c r="B550" s="417"/>
      <c r="C550" s="417"/>
      <c r="D550" s="417"/>
      <c r="E550" s="417"/>
    </row>
    <row r="551" spans="2:5">
      <c r="B551" s="417"/>
      <c r="C551" s="417"/>
      <c r="D551" s="417"/>
      <c r="E551" s="417"/>
    </row>
    <row r="552" spans="2:5">
      <c r="B552" s="417"/>
      <c r="C552" s="417"/>
      <c r="D552" s="417"/>
      <c r="E552" s="417"/>
    </row>
    <row r="553" spans="2:5">
      <c r="B553" s="417"/>
      <c r="C553" s="417"/>
      <c r="D553" s="417"/>
      <c r="E553" s="417"/>
    </row>
    <row r="554" spans="2:5">
      <c r="B554" s="417"/>
      <c r="C554" s="417"/>
      <c r="D554" s="417"/>
      <c r="E554" s="417"/>
    </row>
    <row r="555" spans="2:5">
      <c r="B555" s="417"/>
      <c r="C555" s="417"/>
      <c r="D555" s="417"/>
      <c r="E555" s="417"/>
    </row>
    <row r="556" spans="2:5">
      <c r="B556" s="417"/>
      <c r="C556" s="417"/>
      <c r="D556" s="417"/>
      <c r="E556" s="417"/>
    </row>
    <row r="557" spans="2:5">
      <c r="B557" s="417"/>
      <c r="C557" s="417"/>
      <c r="D557" s="417"/>
      <c r="E557" s="417"/>
    </row>
    <row r="558" spans="2:5">
      <c r="B558" s="417"/>
      <c r="C558" s="417"/>
      <c r="D558" s="417"/>
      <c r="E558" s="417"/>
    </row>
    <row r="559" spans="2:5">
      <c r="B559" s="417"/>
      <c r="C559" s="417"/>
      <c r="D559" s="417"/>
      <c r="E559" s="417"/>
    </row>
    <row r="560" spans="2:5">
      <c r="B560" s="417"/>
      <c r="C560" s="417"/>
      <c r="D560" s="417"/>
      <c r="E560" s="417"/>
    </row>
    <row r="561" spans="2:5">
      <c r="B561" s="417"/>
      <c r="C561" s="417"/>
      <c r="D561" s="417"/>
      <c r="E561" s="417"/>
    </row>
    <row r="562" spans="2:5">
      <c r="B562" s="417"/>
      <c r="C562" s="417"/>
      <c r="D562" s="417"/>
      <c r="E562" s="417"/>
    </row>
    <row r="563" spans="2:5">
      <c r="B563" s="417"/>
      <c r="C563" s="417"/>
      <c r="D563" s="417"/>
      <c r="E563" s="417"/>
    </row>
    <row r="564" spans="2:5">
      <c r="B564" s="417"/>
      <c r="C564" s="417"/>
      <c r="D564" s="417"/>
      <c r="E564" s="417"/>
    </row>
    <row r="565" spans="2:5">
      <c r="B565" s="417"/>
      <c r="C565" s="417"/>
      <c r="D565" s="417"/>
      <c r="E565" s="417"/>
    </row>
    <row r="566" spans="2:5">
      <c r="B566" s="417"/>
      <c r="C566" s="417"/>
      <c r="D566" s="417"/>
      <c r="E566" s="417"/>
    </row>
    <row r="567" spans="2:5">
      <c r="B567" s="417"/>
      <c r="C567" s="417"/>
      <c r="D567" s="417"/>
      <c r="E567" s="417"/>
    </row>
    <row r="568" spans="2:5">
      <c r="B568" s="417"/>
      <c r="C568" s="417"/>
      <c r="D568" s="417"/>
      <c r="E568" s="417"/>
    </row>
    <row r="569" spans="2:5">
      <c r="B569" s="417"/>
      <c r="C569" s="417"/>
      <c r="D569" s="417"/>
      <c r="E569" s="417"/>
    </row>
    <row r="570" spans="2:5">
      <c r="B570" s="417"/>
      <c r="C570" s="417"/>
      <c r="D570" s="417"/>
      <c r="E570" s="417"/>
    </row>
    <row r="571" spans="2:5">
      <c r="B571" s="417"/>
      <c r="C571" s="417"/>
      <c r="D571" s="417"/>
      <c r="E571" s="417"/>
    </row>
    <row r="572" spans="2:5">
      <c r="B572" s="417"/>
      <c r="C572" s="417"/>
      <c r="D572" s="417"/>
      <c r="E572" s="417"/>
    </row>
    <row r="573" spans="2:5">
      <c r="B573" s="417"/>
      <c r="C573" s="417"/>
      <c r="D573" s="417"/>
      <c r="E573" s="417"/>
    </row>
    <row r="574" spans="2:5">
      <c r="B574" s="417"/>
      <c r="C574" s="417"/>
      <c r="D574" s="417"/>
      <c r="E574" s="417"/>
    </row>
    <row r="575" spans="2:5">
      <c r="B575" s="417"/>
      <c r="C575" s="417"/>
      <c r="D575" s="417"/>
      <c r="E575" s="417"/>
    </row>
    <row r="576" spans="2:5">
      <c r="B576" s="417"/>
      <c r="C576" s="417"/>
      <c r="D576" s="417"/>
      <c r="E576" s="417"/>
    </row>
    <row r="577" spans="2:5">
      <c r="B577" s="417"/>
      <c r="C577" s="417"/>
      <c r="D577" s="417"/>
      <c r="E577" s="417"/>
    </row>
    <row r="578" spans="2:5">
      <c r="B578" s="417"/>
      <c r="C578" s="417"/>
      <c r="D578" s="417"/>
      <c r="E578" s="417"/>
    </row>
    <row r="579" spans="2:5">
      <c r="B579" s="417"/>
      <c r="C579" s="417"/>
      <c r="D579" s="417"/>
      <c r="E579" s="417"/>
    </row>
    <row r="580" spans="2:5">
      <c r="B580" s="417"/>
      <c r="C580" s="417"/>
      <c r="D580" s="417"/>
      <c r="E580" s="417"/>
    </row>
    <row r="581" spans="2:5">
      <c r="B581" s="417"/>
      <c r="C581" s="417"/>
      <c r="D581" s="417"/>
      <c r="E581" s="417"/>
    </row>
    <row r="582" spans="2:5">
      <c r="B582" s="417"/>
      <c r="C582" s="417"/>
      <c r="D582" s="417"/>
      <c r="E582" s="417"/>
    </row>
    <row r="583" spans="2:5">
      <c r="B583" s="417"/>
      <c r="C583" s="417"/>
      <c r="D583" s="417"/>
      <c r="E583" s="417"/>
    </row>
    <row r="584" spans="2:5">
      <c r="B584" s="417"/>
      <c r="C584" s="417"/>
      <c r="D584" s="417"/>
      <c r="E584" s="417"/>
    </row>
    <row r="585" spans="2:5">
      <c r="B585" s="417"/>
      <c r="C585" s="417"/>
      <c r="D585" s="417"/>
      <c r="E585" s="417"/>
    </row>
    <row r="586" spans="2:5">
      <c r="B586" s="417"/>
      <c r="C586" s="417"/>
      <c r="D586" s="417"/>
      <c r="E586" s="417"/>
    </row>
    <row r="587" spans="2:5">
      <c r="B587" s="417"/>
      <c r="C587" s="417"/>
      <c r="D587" s="417"/>
      <c r="E587" s="417"/>
    </row>
    <row r="588" spans="2:5">
      <c r="B588" s="417"/>
      <c r="C588" s="417"/>
      <c r="D588" s="417"/>
      <c r="E588" s="417"/>
    </row>
    <row r="589" spans="2:5">
      <c r="B589" s="417"/>
      <c r="C589" s="417"/>
      <c r="D589" s="417"/>
      <c r="E589" s="417"/>
    </row>
    <row r="590" spans="2:5">
      <c r="B590" s="417"/>
      <c r="C590" s="417"/>
      <c r="D590" s="417"/>
      <c r="E590" s="417"/>
    </row>
    <row r="591" spans="2:5">
      <c r="B591" s="417"/>
      <c r="C591" s="417"/>
      <c r="D591" s="417"/>
      <c r="E591" s="417"/>
    </row>
    <row r="592" spans="2:5">
      <c r="B592" s="417"/>
      <c r="C592" s="417"/>
      <c r="D592" s="417"/>
      <c r="E592" s="417"/>
    </row>
    <row r="593" spans="2:5">
      <c r="B593" s="417"/>
      <c r="C593" s="417"/>
      <c r="D593" s="417"/>
      <c r="E593" s="417"/>
    </row>
    <row r="594" spans="2:5">
      <c r="B594" s="417"/>
      <c r="C594" s="417"/>
      <c r="D594" s="417"/>
      <c r="E594" s="417"/>
    </row>
    <row r="595" spans="2:5">
      <c r="B595" s="417"/>
      <c r="C595" s="417"/>
      <c r="D595" s="417"/>
      <c r="E595" s="417"/>
    </row>
    <row r="596" spans="2:5">
      <c r="B596" s="417"/>
      <c r="C596" s="417"/>
      <c r="D596" s="417"/>
      <c r="E596" s="417"/>
    </row>
    <row r="597" spans="2:5">
      <c r="B597" s="417"/>
      <c r="C597" s="417"/>
      <c r="D597" s="417"/>
      <c r="E597" s="417"/>
    </row>
    <row r="598" spans="2:5">
      <c r="B598" s="417"/>
      <c r="C598" s="417"/>
      <c r="D598" s="417"/>
      <c r="E598" s="417"/>
    </row>
    <row r="599" spans="2:5">
      <c r="B599" s="417"/>
      <c r="C599" s="417"/>
      <c r="D599" s="417"/>
      <c r="E599" s="417"/>
    </row>
    <row r="600" spans="2:5">
      <c r="B600" s="417"/>
      <c r="C600" s="417"/>
      <c r="D600" s="417"/>
      <c r="E600" s="417"/>
    </row>
    <row r="601" spans="2:5">
      <c r="B601" s="417"/>
      <c r="C601" s="417"/>
      <c r="D601" s="417"/>
      <c r="E601" s="417"/>
    </row>
    <row r="602" spans="2:5">
      <c r="B602" s="417"/>
      <c r="C602" s="417"/>
      <c r="D602" s="417"/>
      <c r="E602" s="417"/>
    </row>
    <row r="603" spans="2:5">
      <c r="B603" s="417"/>
      <c r="C603" s="417"/>
      <c r="D603" s="417"/>
      <c r="E603" s="417"/>
    </row>
    <row r="604" spans="2:5">
      <c r="B604" s="417"/>
      <c r="C604" s="417"/>
      <c r="D604" s="417"/>
      <c r="E604" s="417"/>
    </row>
    <row r="605" spans="2:5">
      <c r="B605" s="417"/>
      <c r="C605" s="417"/>
      <c r="D605" s="417"/>
      <c r="E605" s="417"/>
    </row>
    <row r="606" spans="2:5">
      <c r="B606" s="417"/>
      <c r="C606" s="417"/>
      <c r="D606" s="417"/>
      <c r="E606" s="417"/>
    </row>
    <row r="607" spans="2:5">
      <c r="B607" s="417"/>
      <c r="C607" s="417"/>
      <c r="D607" s="417"/>
      <c r="E607" s="417"/>
    </row>
    <row r="608" spans="2:5">
      <c r="B608" s="417"/>
      <c r="C608" s="417"/>
      <c r="D608" s="417"/>
      <c r="E608" s="417"/>
    </row>
    <row r="609" spans="2:5">
      <c r="B609" s="417"/>
      <c r="C609" s="417"/>
      <c r="D609" s="417"/>
      <c r="E609" s="417"/>
    </row>
    <row r="610" spans="2:5">
      <c r="B610" s="417"/>
      <c r="C610" s="417"/>
      <c r="D610" s="417"/>
      <c r="E610" s="417"/>
    </row>
    <row r="611" spans="2:5">
      <c r="B611" s="417"/>
      <c r="C611" s="417"/>
      <c r="D611" s="417"/>
      <c r="E611" s="417"/>
    </row>
    <row r="612" spans="2:5">
      <c r="B612" s="417"/>
      <c r="C612" s="417"/>
      <c r="D612" s="417"/>
      <c r="E612" s="417"/>
    </row>
    <row r="613" spans="2:5">
      <c r="B613" s="417"/>
      <c r="C613" s="417"/>
      <c r="D613" s="417"/>
      <c r="E613" s="417"/>
    </row>
    <row r="614" spans="2:5">
      <c r="B614" s="417"/>
      <c r="C614" s="417"/>
      <c r="D614" s="417"/>
      <c r="E614" s="417"/>
    </row>
    <row r="615" spans="2:5">
      <c r="B615" s="417"/>
      <c r="C615" s="417"/>
      <c r="D615" s="417"/>
      <c r="E615" s="417"/>
    </row>
    <row r="616" spans="2:5">
      <c r="B616" s="417"/>
      <c r="C616" s="417"/>
      <c r="D616" s="417"/>
      <c r="E616" s="417"/>
    </row>
    <row r="617" spans="2:5">
      <c r="B617" s="417"/>
      <c r="C617" s="417"/>
      <c r="D617" s="417"/>
      <c r="E617" s="417"/>
    </row>
    <row r="618" spans="2:5">
      <c r="B618" s="417"/>
      <c r="C618" s="417"/>
      <c r="D618" s="417"/>
      <c r="E618" s="417"/>
    </row>
    <row r="619" spans="2:5">
      <c r="B619" s="417"/>
      <c r="C619" s="417"/>
      <c r="D619" s="417"/>
      <c r="E619" s="417"/>
    </row>
    <row r="620" spans="2:5">
      <c r="B620" s="417"/>
      <c r="C620" s="417"/>
      <c r="D620" s="417"/>
      <c r="E620" s="417"/>
    </row>
    <row r="621" spans="2:5">
      <c r="B621" s="417"/>
      <c r="C621" s="417"/>
      <c r="D621" s="417"/>
      <c r="E621" s="417"/>
    </row>
    <row r="622" spans="2:5">
      <c r="B622" s="417"/>
      <c r="C622" s="417"/>
      <c r="D622" s="417"/>
      <c r="E622" s="417"/>
    </row>
    <row r="623" spans="2:5">
      <c r="B623" s="417"/>
      <c r="C623" s="417"/>
      <c r="D623" s="417"/>
      <c r="E623" s="417"/>
    </row>
    <row r="624" spans="2:5">
      <c r="B624" s="417"/>
      <c r="C624" s="417"/>
      <c r="D624" s="417"/>
      <c r="E624" s="417"/>
    </row>
    <row r="625" spans="2:5">
      <c r="B625" s="417"/>
      <c r="C625" s="417"/>
      <c r="D625" s="417"/>
      <c r="E625" s="417"/>
    </row>
    <row r="626" spans="2:5">
      <c r="B626" s="417"/>
      <c r="C626" s="417"/>
      <c r="D626" s="417"/>
      <c r="E626" s="417"/>
    </row>
    <row r="627" spans="2:5">
      <c r="B627" s="417"/>
      <c r="C627" s="417"/>
      <c r="D627" s="417"/>
      <c r="E627" s="417"/>
    </row>
    <row r="628" spans="2:5">
      <c r="B628" s="417"/>
      <c r="C628" s="417"/>
      <c r="D628" s="417"/>
      <c r="E628" s="417"/>
    </row>
  </sheetData>
  <mergeCells count="23">
    <mergeCell ref="A140:E140"/>
    <mergeCell ref="A149:E149"/>
    <mergeCell ref="A95:E95"/>
    <mergeCell ref="A104:E104"/>
    <mergeCell ref="A113:E113"/>
    <mergeCell ref="A122:E122"/>
    <mergeCell ref="A131:E131"/>
    <mergeCell ref="A158:E158"/>
    <mergeCell ref="A14:E14"/>
    <mergeCell ref="A5:E5"/>
    <mergeCell ref="A1:C1"/>
    <mergeCell ref="A3:B4"/>
    <mergeCell ref="C3:C4"/>
    <mergeCell ref="D3:D4"/>
    <mergeCell ref="E3:E4"/>
    <mergeCell ref="A68:E68"/>
    <mergeCell ref="A77:E77"/>
    <mergeCell ref="A86:E86"/>
    <mergeCell ref="A23:E23"/>
    <mergeCell ref="A32:E32"/>
    <mergeCell ref="A41:E41"/>
    <mergeCell ref="A50:E50"/>
    <mergeCell ref="A59:E59"/>
  </mergeCells>
  <pageMargins left="0.7" right="0.7" top="0.75" bottom="0.75" header="0.3" footer="0.3"/>
  <pageSetup paperSize="9" orientation="landscape" r:id="rId1"/>
  <headerFooter differentFirst="1">
    <firstHeader xml:space="preserve">&amp;R&amp;G
</first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2"/>
  <sheetViews>
    <sheetView view="pageBreakPreview" topLeftCell="A36" zoomScale="60" zoomScaleNormal="70" workbookViewId="0">
      <selection activeCell="D43" sqref="D43"/>
    </sheetView>
  </sheetViews>
  <sheetFormatPr defaultColWidth="8.7109375" defaultRowHeight="15.75"/>
  <cols>
    <col min="1" max="1" width="8.85546875" style="425"/>
    <col min="2" max="2" width="29.7109375" style="165" customWidth="1"/>
    <col min="3" max="3" width="14.42578125" style="425" customWidth="1"/>
    <col min="4" max="4" width="14.42578125" style="425" bestFit="1" customWidth="1"/>
    <col min="5" max="6" width="9.140625" style="425"/>
    <col min="7" max="8" width="13" style="425" customWidth="1"/>
    <col min="9" max="9" width="16.7109375" style="425" customWidth="1"/>
    <col min="10" max="10" width="17.42578125" style="425" customWidth="1"/>
    <col min="11" max="15" width="15.7109375" style="425" customWidth="1"/>
    <col min="16" max="16384" width="8.7109375" style="165"/>
  </cols>
  <sheetData>
    <row r="1" spans="1:15" ht="15.75" customHeight="1">
      <c r="A1" s="645" t="s">
        <v>23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</row>
    <row r="2" spans="1:15" s="417" customFormat="1">
      <c r="A2" s="12"/>
      <c r="I2" s="166"/>
      <c r="J2" s="166"/>
    </row>
    <row r="3" spans="1:15" ht="15.75" customHeight="1">
      <c r="A3" s="629" t="s">
        <v>24</v>
      </c>
      <c r="B3" s="629" t="s">
        <v>25</v>
      </c>
      <c r="C3" s="629" t="s">
        <v>26</v>
      </c>
      <c r="D3" s="629" t="s">
        <v>150</v>
      </c>
      <c r="E3" s="629"/>
      <c r="F3" s="629"/>
      <c r="G3" s="629"/>
      <c r="H3" s="278"/>
      <c r="I3" s="629" t="s">
        <v>32</v>
      </c>
      <c r="J3" s="629" t="s">
        <v>33</v>
      </c>
      <c r="K3" s="629" t="s">
        <v>151</v>
      </c>
      <c r="L3" s="629"/>
      <c r="M3" s="629"/>
      <c r="N3" s="629"/>
      <c r="O3" s="629"/>
    </row>
    <row r="4" spans="1:15" ht="15.75" customHeight="1">
      <c r="A4" s="629"/>
      <c r="B4" s="629"/>
      <c r="C4" s="629"/>
      <c r="D4" s="629"/>
      <c r="E4" s="629"/>
      <c r="F4" s="629"/>
      <c r="G4" s="629"/>
      <c r="H4" s="278"/>
      <c r="I4" s="629"/>
      <c r="J4" s="629"/>
      <c r="K4" s="629" t="s">
        <v>34</v>
      </c>
      <c r="L4" s="629" t="s">
        <v>35</v>
      </c>
      <c r="M4" s="629" t="s">
        <v>36</v>
      </c>
      <c r="N4" s="629" t="s">
        <v>37</v>
      </c>
      <c r="O4" s="629" t="s">
        <v>38</v>
      </c>
    </row>
    <row r="5" spans="1:15" ht="242.25" customHeight="1">
      <c r="A5" s="618"/>
      <c r="B5" s="618"/>
      <c r="C5" s="618"/>
      <c r="D5" s="277" t="s">
        <v>27</v>
      </c>
      <c r="E5" s="277" t="s">
        <v>28</v>
      </c>
      <c r="F5" s="277" t="s">
        <v>29</v>
      </c>
      <c r="G5" s="50" t="s">
        <v>30</v>
      </c>
      <c r="H5" s="50" t="s">
        <v>31</v>
      </c>
      <c r="I5" s="618"/>
      <c r="J5" s="618"/>
      <c r="K5" s="618"/>
      <c r="L5" s="618"/>
      <c r="M5" s="618"/>
      <c r="N5" s="618"/>
      <c r="O5" s="618"/>
    </row>
    <row r="6" spans="1:15" ht="15.75" customHeight="1" thickBot="1">
      <c r="A6" s="641" t="s">
        <v>153</v>
      </c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3"/>
    </row>
    <row r="7" spans="1:15" ht="93" customHeight="1" thickBot="1">
      <c r="A7" s="205">
        <v>1</v>
      </c>
      <c r="B7" s="184" t="s">
        <v>156</v>
      </c>
      <c r="C7" s="418">
        <v>15</v>
      </c>
      <c r="D7" s="223">
        <v>2</v>
      </c>
      <c r="E7" s="222">
        <v>13</v>
      </c>
      <c r="F7" s="223">
        <v>0</v>
      </c>
      <c r="G7" s="223">
        <v>0</v>
      </c>
      <c r="H7" s="223">
        <v>6</v>
      </c>
      <c r="I7" s="223">
        <v>210</v>
      </c>
      <c r="J7" s="223">
        <v>0</v>
      </c>
      <c r="K7" s="223">
        <v>0</v>
      </c>
      <c r="L7" s="223">
        <v>0</v>
      </c>
      <c r="M7" s="223">
        <v>0</v>
      </c>
      <c r="N7" s="223">
        <v>0</v>
      </c>
      <c r="O7" s="223">
        <v>0</v>
      </c>
    </row>
    <row r="8" spans="1:15" ht="16.5" thickBot="1">
      <c r="A8" s="641" t="s">
        <v>187</v>
      </c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3"/>
    </row>
    <row r="9" spans="1:15" ht="126.75" thickBot="1">
      <c r="A9" s="205">
        <v>1</v>
      </c>
      <c r="B9" s="184" t="s">
        <v>188</v>
      </c>
      <c r="C9" s="418">
        <v>18</v>
      </c>
      <c r="D9" s="223">
        <v>8</v>
      </c>
      <c r="E9" s="222">
        <v>6</v>
      </c>
      <c r="F9" s="223">
        <v>4</v>
      </c>
      <c r="G9" s="223">
        <v>0</v>
      </c>
      <c r="H9" s="223">
        <v>6</v>
      </c>
      <c r="I9" s="223">
        <v>180</v>
      </c>
      <c r="J9" s="223">
        <v>8</v>
      </c>
      <c r="K9" s="223">
        <v>1</v>
      </c>
      <c r="L9" s="223">
        <v>0</v>
      </c>
      <c r="M9" s="223">
        <v>2</v>
      </c>
      <c r="N9" s="223">
        <v>12</v>
      </c>
      <c r="O9" s="223">
        <v>0</v>
      </c>
    </row>
    <row r="10" spans="1:15" ht="16.5" thickBot="1">
      <c r="A10" s="641" t="s">
        <v>283</v>
      </c>
      <c r="B10" s="644"/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4"/>
      <c r="N10" s="644"/>
      <c r="O10" s="643"/>
    </row>
    <row r="11" spans="1:15" ht="111" thickBot="1">
      <c r="A11" s="205">
        <v>1</v>
      </c>
      <c r="B11" s="184" t="s">
        <v>284</v>
      </c>
      <c r="C11" s="418">
        <v>11</v>
      </c>
      <c r="D11" s="223">
        <v>1</v>
      </c>
      <c r="E11" s="222">
        <v>3</v>
      </c>
      <c r="F11" s="223">
        <v>3</v>
      </c>
      <c r="G11" s="223">
        <v>4</v>
      </c>
      <c r="H11" s="223">
        <v>15</v>
      </c>
      <c r="I11" s="223">
        <v>110</v>
      </c>
      <c r="J11" s="223">
        <v>22</v>
      </c>
      <c r="K11" s="223">
        <v>4</v>
      </c>
      <c r="L11" s="223">
        <v>5</v>
      </c>
      <c r="M11" s="223">
        <v>4</v>
      </c>
      <c r="N11" s="223">
        <v>6</v>
      </c>
      <c r="O11" s="223">
        <v>3</v>
      </c>
    </row>
    <row r="12" spans="1:15">
      <c r="A12" s="641" t="s">
        <v>333</v>
      </c>
      <c r="B12" s="644"/>
      <c r="C12" s="644"/>
      <c r="D12" s="644"/>
      <c r="E12" s="644"/>
      <c r="F12" s="644"/>
      <c r="G12" s="644"/>
      <c r="H12" s="644"/>
      <c r="I12" s="644"/>
      <c r="J12" s="644"/>
      <c r="K12" s="644"/>
      <c r="L12" s="644"/>
      <c r="M12" s="644"/>
      <c r="N12" s="644"/>
      <c r="O12" s="643"/>
    </row>
    <row r="13" spans="1:15" ht="70.5" customHeight="1">
      <c r="A13" s="205"/>
      <c r="B13" s="184" t="s">
        <v>334</v>
      </c>
      <c r="C13" s="142">
        <f>SUM(D13:G13)</f>
        <v>20</v>
      </c>
      <c r="D13" s="142">
        <v>2</v>
      </c>
      <c r="E13" s="143">
        <v>9</v>
      </c>
      <c r="F13" s="143">
        <v>6</v>
      </c>
      <c r="G13" s="143">
        <v>3</v>
      </c>
      <c r="H13" s="144">
        <v>10</v>
      </c>
      <c r="I13" s="144">
        <v>32</v>
      </c>
      <c r="J13" s="144">
        <v>16</v>
      </c>
      <c r="K13" s="144">
        <v>1</v>
      </c>
      <c r="L13" s="144">
        <v>4</v>
      </c>
      <c r="M13" s="144">
        <v>3</v>
      </c>
      <c r="N13" s="144">
        <v>6</v>
      </c>
      <c r="O13" s="144">
        <v>2</v>
      </c>
    </row>
    <row r="14" spans="1:15">
      <c r="A14" s="641" t="s">
        <v>333</v>
      </c>
      <c r="B14" s="644"/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3"/>
    </row>
    <row r="15" spans="1:15" ht="141.75">
      <c r="A15" s="205"/>
      <c r="B15" s="184" t="s">
        <v>334</v>
      </c>
      <c r="C15" s="142">
        <f>SUM(D15:G15)</f>
        <v>20</v>
      </c>
      <c r="D15" s="142">
        <v>2</v>
      </c>
      <c r="E15" s="143">
        <v>9</v>
      </c>
      <c r="F15" s="143">
        <v>6</v>
      </c>
      <c r="G15" s="143">
        <v>3</v>
      </c>
      <c r="H15" s="144">
        <v>10</v>
      </c>
      <c r="I15" s="144">
        <v>32</v>
      </c>
      <c r="J15" s="144">
        <v>16</v>
      </c>
      <c r="K15" s="144">
        <v>1</v>
      </c>
      <c r="L15" s="144">
        <v>4</v>
      </c>
      <c r="M15" s="144">
        <v>3</v>
      </c>
      <c r="N15" s="144">
        <v>6</v>
      </c>
      <c r="O15" s="144">
        <v>2</v>
      </c>
    </row>
    <row r="16" spans="1:15">
      <c r="A16" s="641" t="s">
        <v>399</v>
      </c>
      <c r="B16" s="644"/>
      <c r="C16" s="644"/>
      <c r="D16" s="644"/>
      <c r="E16" s="644"/>
      <c r="F16" s="644"/>
      <c r="G16" s="644"/>
      <c r="H16" s="644"/>
      <c r="I16" s="644"/>
      <c r="J16" s="644"/>
      <c r="K16" s="644"/>
      <c r="L16" s="644"/>
      <c r="M16" s="644"/>
      <c r="N16" s="644"/>
      <c r="O16" s="643"/>
    </row>
    <row r="17" spans="1:15" ht="47.25">
      <c r="A17" s="205">
        <v>1</v>
      </c>
      <c r="B17" s="184" t="s">
        <v>400</v>
      </c>
      <c r="C17" s="186">
        <v>17</v>
      </c>
      <c r="D17" s="186">
        <v>5</v>
      </c>
      <c r="E17" s="186">
        <v>7</v>
      </c>
      <c r="F17" s="186">
        <v>3</v>
      </c>
      <c r="G17" s="186">
        <v>2</v>
      </c>
      <c r="H17" s="186">
        <v>4</v>
      </c>
      <c r="I17" s="186">
        <v>78</v>
      </c>
      <c r="J17" s="186">
        <v>12</v>
      </c>
      <c r="K17" s="186">
        <v>1</v>
      </c>
      <c r="L17" s="186">
        <v>0</v>
      </c>
      <c r="M17" s="186">
        <v>1</v>
      </c>
      <c r="N17" s="186">
        <v>8</v>
      </c>
      <c r="O17" s="186">
        <v>2</v>
      </c>
    </row>
    <row r="18" spans="1:15" ht="16.5" thickBot="1">
      <c r="A18" s="641" t="s">
        <v>409</v>
      </c>
      <c r="B18" s="644"/>
      <c r="C18" s="644"/>
      <c r="D18" s="644"/>
      <c r="E18" s="644"/>
      <c r="F18" s="644"/>
      <c r="G18" s="644"/>
      <c r="H18" s="644"/>
      <c r="I18" s="644"/>
      <c r="J18" s="644"/>
      <c r="K18" s="644"/>
      <c r="L18" s="644"/>
      <c r="M18" s="644"/>
      <c r="N18" s="644"/>
      <c r="O18" s="643"/>
    </row>
    <row r="19" spans="1:15" ht="189.75" thickBot="1">
      <c r="A19" s="205">
        <v>1</v>
      </c>
      <c r="B19" s="218" t="s">
        <v>410</v>
      </c>
      <c r="C19" s="418">
        <f>SUM(D19:G19)</f>
        <v>19</v>
      </c>
      <c r="D19" s="223">
        <v>1</v>
      </c>
      <c r="E19" s="222">
        <v>8</v>
      </c>
      <c r="F19" s="223">
        <v>10</v>
      </c>
      <c r="G19" s="223">
        <v>0</v>
      </c>
      <c r="H19" s="223">
        <v>2</v>
      </c>
      <c r="I19" s="223">
        <v>130</v>
      </c>
      <c r="J19" s="223">
        <v>4</v>
      </c>
      <c r="K19" s="223">
        <v>0</v>
      </c>
      <c r="L19" s="223">
        <v>0</v>
      </c>
      <c r="M19" s="223">
        <v>1</v>
      </c>
      <c r="N19" s="223">
        <v>2</v>
      </c>
      <c r="O19" s="223">
        <v>1</v>
      </c>
    </row>
    <row r="20" spans="1:15" ht="16.5" thickBot="1">
      <c r="A20" s="641" t="s">
        <v>421</v>
      </c>
      <c r="B20" s="644"/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3"/>
    </row>
    <row r="21" spans="1:15" ht="58.5" customHeight="1" thickBot="1">
      <c r="A21" s="205">
        <v>1</v>
      </c>
      <c r="B21" s="184" t="s">
        <v>423</v>
      </c>
      <c r="C21" s="418">
        <f>SUM(D21:G21)</f>
        <v>23</v>
      </c>
      <c r="D21" s="223">
        <v>9</v>
      </c>
      <c r="E21" s="171">
        <v>8</v>
      </c>
      <c r="F21" s="223">
        <v>4</v>
      </c>
      <c r="G21" s="223">
        <v>2</v>
      </c>
      <c r="H21" s="223">
        <v>27</v>
      </c>
      <c r="I21" s="223">
        <v>720</v>
      </c>
      <c r="J21" s="223">
        <v>10</v>
      </c>
      <c r="K21" s="223" t="s">
        <v>424</v>
      </c>
      <c r="L21" s="223">
        <v>2</v>
      </c>
      <c r="M21" s="223" t="s">
        <v>425</v>
      </c>
      <c r="N21" s="223">
        <v>3</v>
      </c>
      <c r="O21" s="223" t="s">
        <v>426</v>
      </c>
    </row>
    <row r="22" spans="1:15">
      <c r="A22" s="646" t="s">
        <v>480</v>
      </c>
      <c r="B22" s="647"/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8"/>
    </row>
    <row r="23" spans="1:15" ht="173.25">
      <c r="A23" s="205">
        <v>1</v>
      </c>
      <c r="B23" s="184" t="s">
        <v>481</v>
      </c>
      <c r="C23" s="205">
        <v>19</v>
      </c>
      <c r="D23" s="186">
        <v>6</v>
      </c>
      <c r="E23" s="186">
        <v>7</v>
      </c>
      <c r="F23" s="186">
        <v>0</v>
      </c>
      <c r="G23" s="186">
        <v>6</v>
      </c>
      <c r="H23" s="186">
        <v>0</v>
      </c>
      <c r="I23" s="186">
        <v>0</v>
      </c>
      <c r="J23" s="186">
        <v>8</v>
      </c>
      <c r="K23" s="186">
        <v>0</v>
      </c>
      <c r="L23" s="186">
        <v>2</v>
      </c>
      <c r="M23" s="186">
        <v>0</v>
      </c>
      <c r="N23" s="186">
        <v>3</v>
      </c>
      <c r="O23" s="186">
        <v>3</v>
      </c>
    </row>
    <row r="24" spans="1:15" ht="16.5" thickBot="1">
      <c r="A24" s="641" t="s">
        <v>498</v>
      </c>
      <c r="B24" s="644"/>
      <c r="C24" s="644"/>
      <c r="D24" s="644"/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3"/>
    </row>
    <row r="25" spans="1:15" ht="60.75" customHeight="1" thickBot="1">
      <c r="A25" s="205">
        <v>1</v>
      </c>
      <c r="B25" s="184" t="s">
        <v>499</v>
      </c>
      <c r="C25" s="418">
        <v>17</v>
      </c>
      <c r="D25" s="223">
        <v>5</v>
      </c>
      <c r="E25" s="222">
        <v>6</v>
      </c>
      <c r="F25" s="223">
        <v>4</v>
      </c>
      <c r="G25" s="223">
        <v>2</v>
      </c>
      <c r="H25" s="223">
        <v>8</v>
      </c>
      <c r="I25" s="223">
        <v>344</v>
      </c>
      <c r="J25" s="223">
        <v>27</v>
      </c>
      <c r="K25" s="223">
        <v>1</v>
      </c>
      <c r="L25" s="223">
        <v>7</v>
      </c>
      <c r="M25" s="223"/>
      <c r="N25" s="223">
        <v>23</v>
      </c>
      <c r="O25" s="223">
        <v>2</v>
      </c>
    </row>
    <row r="26" spans="1:15" ht="16.5" thickBot="1">
      <c r="A26" s="649" t="s">
        <v>515</v>
      </c>
      <c r="B26" s="638"/>
      <c r="C26" s="650"/>
      <c r="D26" s="650"/>
      <c r="E26" s="650"/>
      <c r="F26" s="650"/>
      <c r="G26" s="650"/>
      <c r="H26" s="650"/>
      <c r="I26" s="650"/>
      <c r="J26" s="650"/>
      <c r="K26" s="650"/>
      <c r="L26" s="650"/>
      <c r="M26" s="650"/>
      <c r="N26" s="650"/>
      <c r="O26" s="651"/>
    </row>
    <row r="27" spans="1:15" ht="16.5" thickBot="1">
      <c r="A27" s="250">
        <v>1</v>
      </c>
      <c r="B27" s="269" t="s">
        <v>518</v>
      </c>
      <c r="C27" s="419">
        <f>SUM(D27:G27)</f>
        <v>21</v>
      </c>
      <c r="D27" s="252">
        <v>4</v>
      </c>
      <c r="E27" s="251">
        <v>12</v>
      </c>
      <c r="F27" s="252">
        <v>4</v>
      </c>
      <c r="G27" s="252">
        <v>1</v>
      </c>
      <c r="H27" s="252">
        <v>130</v>
      </c>
      <c r="I27" s="252">
        <v>3500</v>
      </c>
      <c r="J27" s="252">
        <f>SUM(K27:O27)</f>
        <v>53</v>
      </c>
      <c r="K27" s="252">
        <v>1</v>
      </c>
      <c r="L27" s="252">
        <v>1</v>
      </c>
      <c r="M27" s="252">
        <v>4</v>
      </c>
      <c r="N27" s="252">
        <v>45</v>
      </c>
      <c r="O27" s="252">
        <v>2</v>
      </c>
    </row>
    <row r="28" spans="1:15" ht="16.5" thickBot="1">
      <c r="A28" s="641" t="s">
        <v>552</v>
      </c>
      <c r="B28" s="642"/>
      <c r="C28" s="642"/>
      <c r="D28" s="642"/>
      <c r="E28" s="642"/>
      <c r="F28" s="642"/>
      <c r="G28" s="642"/>
      <c r="H28" s="642"/>
      <c r="I28" s="642"/>
      <c r="J28" s="642"/>
      <c r="K28" s="642"/>
      <c r="L28" s="642"/>
      <c r="M28" s="642"/>
      <c r="N28" s="642"/>
      <c r="O28" s="643"/>
    </row>
    <row r="29" spans="1:15" ht="48" thickBot="1">
      <c r="A29" s="205">
        <v>1</v>
      </c>
      <c r="B29" s="184" t="s">
        <v>553</v>
      </c>
      <c r="C29" s="418">
        <v>29</v>
      </c>
      <c r="D29" s="223">
        <v>9</v>
      </c>
      <c r="E29" s="222">
        <v>12</v>
      </c>
      <c r="F29" s="223">
        <v>6</v>
      </c>
      <c r="G29" s="223">
        <v>2</v>
      </c>
      <c r="H29" s="223">
        <v>65</v>
      </c>
      <c r="I29" s="223">
        <v>3200</v>
      </c>
      <c r="J29" s="223">
        <v>37</v>
      </c>
      <c r="K29" s="223">
        <v>1</v>
      </c>
      <c r="L29" s="223">
        <v>0</v>
      </c>
      <c r="M29" s="223">
        <v>0</v>
      </c>
      <c r="N29" s="223">
        <v>2</v>
      </c>
      <c r="O29" s="223">
        <v>34</v>
      </c>
    </row>
    <row r="30" spans="1:15" ht="16.5" thickBot="1">
      <c r="A30" s="641" t="s">
        <v>588</v>
      </c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O30" s="643"/>
    </row>
    <row r="31" spans="1:15" ht="114" customHeight="1" thickBot="1">
      <c r="A31" s="205">
        <v>1</v>
      </c>
      <c r="B31" s="184" t="s">
        <v>589</v>
      </c>
      <c r="C31" s="420">
        <v>16</v>
      </c>
      <c r="D31" s="223">
        <v>2</v>
      </c>
      <c r="E31" s="222">
        <v>9</v>
      </c>
      <c r="F31" s="223">
        <v>3</v>
      </c>
      <c r="G31" s="223">
        <v>2</v>
      </c>
      <c r="H31" s="223">
        <v>4</v>
      </c>
      <c r="I31" s="223">
        <v>250</v>
      </c>
      <c r="J31" s="223">
        <v>10</v>
      </c>
      <c r="K31" s="223" t="s">
        <v>424</v>
      </c>
      <c r="L31" s="223" t="s">
        <v>424</v>
      </c>
      <c r="M31" s="223" t="s">
        <v>424</v>
      </c>
      <c r="N31" s="223">
        <v>5</v>
      </c>
      <c r="O31" s="223">
        <v>5</v>
      </c>
    </row>
    <row r="32" spans="1:15">
      <c r="A32" s="641" t="s">
        <v>622</v>
      </c>
      <c r="B32" s="642"/>
      <c r="C32" s="642"/>
      <c r="D32" s="642"/>
      <c r="E32" s="642"/>
      <c r="F32" s="642"/>
      <c r="G32" s="642"/>
      <c r="H32" s="642"/>
      <c r="I32" s="642"/>
      <c r="J32" s="642"/>
      <c r="K32" s="642"/>
      <c r="L32" s="642"/>
      <c r="M32" s="642"/>
      <c r="N32" s="642"/>
      <c r="O32" s="643"/>
    </row>
    <row r="33" spans="1:15" ht="94.5">
      <c r="A33" s="168">
        <v>1</v>
      </c>
      <c r="B33" s="310" t="s">
        <v>624</v>
      </c>
      <c r="C33" s="280">
        <f>SUM(D33:G33)</f>
        <v>12</v>
      </c>
      <c r="D33" s="280"/>
      <c r="E33" s="280">
        <v>3</v>
      </c>
      <c r="F33" s="280">
        <v>9</v>
      </c>
      <c r="G33" s="168"/>
      <c r="H33" s="168">
        <v>22</v>
      </c>
      <c r="I33" s="110">
        <v>745</v>
      </c>
      <c r="J33" s="168">
        <v>6</v>
      </c>
      <c r="K33" s="168"/>
      <c r="L33" s="168">
        <v>1</v>
      </c>
      <c r="M33" s="168">
        <v>1</v>
      </c>
      <c r="N33" s="168">
        <v>3</v>
      </c>
      <c r="O33" s="168">
        <v>1</v>
      </c>
    </row>
    <row r="34" spans="1:15" ht="16.5" thickBot="1">
      <c r="A34" s="641" t="s">
        <v>642</v>
      </c>
      <c r="B34" s="642"/>
      <c r="C34" s="642"/>
      <c r="D34" s="642"/>
      <c r="E34" s="642"/>
      <c r="F34" s="642"/>
      <c r="G34" s="642"/>
      <c r="H34" s="642"/>
      <c r="I34" s="642"/>
      <c r="J34" s="642"/>
      <c r="K34" s="642"/>
      <c r="L34" s="642"/>
      <c r="M34" s="642"/>
      <c r="N34" s="642"/>
      <c r="O34" s="643"/>
    </row>
    <row r="35" spans="1:15" ht="126.75" thickBot="1">
      <c r="A35" s="205">
        <v>1</v>
      </c>
      <c r="B35" s="184" t="s">
        <v>643</v>
      </c>
      <c r="C35" s="418">
        <f>D35+E35+F35+G35</f>
        <v>30</v>
      </c>
      <c r="D35" s="223">
        <v>2</v>
      </c>
      <c r="E35" s="222">
        <v>19</v>
      </c>
      <c r="F35" s="223">
        <v>2</v>
      </c>
      <c r="G35" s="223">
        <v>7</v>
      </c>
      <c r="H35" s="223">
        <v>5</v>
      </c>
      <c r="I35" s="223">
        <v>155</v>
      </c>
      <c r="J35" s="223">
        <f>K35+L35+M35+N35+O35</f>
        <v>24</v>
      </c>
      <c r="K35" s="223">
        <v>1</v>
      </c>
      <c r="L35" s="223">
        <v>4</v>
      </c>
      <c r="M35" s="223">
        <v>3</v>
      </c>
      <c r="N35" s="223">
        <v>12</v>
      </c>
      <c r="O35" s="223">
        <v>4</v>
      </c>
    </row>
    <row r="36" spans="1:15" ht="16.5" thickBot="1">
      <c r="A36" s="641" t="s">
        <v>740</v>
      </c>
      <c r="B36" s="642"/>
      <c r="C36" s="642"/>
      <c r="D36" s="642"/>
      <c r="E36" s="642"/>
      <c r="F36" s="642"/>
      <c r="G36" s="642"/>
      <c r="H36" s="642"/>
      <c r="I36" s="642"/>
      <c r="J36" s="642"/>
      <c r="K36" s="642"/>
      <c r="L36" s="642"/>
      <c r="M36" s="642"/>
      <c r="N36" s="642"/>
      <c r="O36" s="643"/>
    </row>
    <row r="37" spans="1:15" ht="63.75" thickBot="1">
      <c r="A37" s="205">
        <v>1</v>
      </c>
      <c r="B37" s="184" t="s">
        <v>741</v>
      </c>
      <c r="C37" s="418">
        <v>13</v>
      </c>
      <c r="D37" s="223">
        <v>2</v>
      </c>
      <c r="E37" s="222">
        <v>7</v>
      </c>
      <c r="F37" s="223">
        <v>2</v>
      </c>
      <c r="G37" s="223">
        <v>2</v>
      </c>
      <c r="H37" s="223">
        <v>12</v>
      </c>
      <c r="I37" s="223">
        <v>327</v>
      </c>
      <c r="J37" s="223">
        <v>17</v>
      </c>
      <c r="K37" s="223">
        <v>1</v>
      </c>
      <c r="L37" s="223">
        <v>5</v>
      </c>
      <c r="M37" s="223">
        <v>2</v>
      </c>
      <c r="N37" s="223">
        <v>12</v>
      </c>
      <c r="O37" s="223">
        <v>1</v>
      </c>
    </row>
    <row r="38" spans="1:15" ht="16.5" thickBot="1">
      <c r="A38" s="641" t="s">
        <v>752</v>
      </c>
      <c r="B38" s="642"/>
      <c r="C38" s="642"/>
      <c r="D38" s="642"/>
      <c r="E38" s="642"/>
      <c r="F38" s="642"/>
      <c r="G38" s="642"/>
      <c r="H38" s="642"/>
      <c r="I38" s="642"/>
      <c r="J38" s="642"/>
      <c r="K38" s="642"/>
      <c r="L38" s="642"/>
      <c r="M38" s="642"/>
      <c r="N38" s="642"/>
      <c r="O38" s="643"/>
    </row>
    <row r="39" spans="1:15" ht="126.75" thickBot="1">
      <c r="A39" s="205">
        <v>5</v>
      </c>
      <c r="B39" s="184" t="s">
        <v>753</v>
      </c>
      <c r="C39" s="421">
        <v>5</v>
      </c>
      <c r="D39" s="421">
        <v>0</v>
      </c>
      <c r="E39" s="421">
        <v>4</v>
      </c>
      <c r="F39" s="421">
        <v>0</v>
      </c>
      <c r="G39" s="422">
        <v>1</v>
      </c>
      <c r="H39" s="422">
        <v>5</v>
      </c>
      <c r="I39" s="421">
        <v>1600</v>
      </c>
      <c r="J39" s="421">
        <v>3</v>
      </c>
      <c r="K39" s="421">
        <v>0</v>
      </c>
      <c r="L39" s="421">
        <v>1</v>
      </c>
      <c r="M39" s="421">
        <v>1</v>
      </c>
      <c r="N39" s="421">
        <v>0</v>
      </c>
      <c r="O39" s="421">
        <v>1</v>
      </c>
    </row>
    <row r="40" spans="1:15">
      <c r="A40" s="641" t="s">
        <v>789</v>
      </c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3"/>
    </row>
    <row r="41" spans="1:15" ht="47.25">
      <c r="A41" s="205">
        <v>1</v>
      </c>
      <c r="B41" s="423" t="s">
        <v>790</v>
      </c>
      <c r="C41" s="424">
        <v>14</v>
      </c>
      <c r="D41" s="364">
        <v>2</v>
      </c>
      <c r="E41" s="364">
        <v>4</v>
      </c>
      <c r="F41" s="364">
        <v>4</v>
      </c>
      <c r="G41" s="364">
        <v>4</v>
      </c>
      <c r="H41" s="364">
        <v>14</v>
      </c>
      <c r="I41" s="364">
        <v>32</v>
      </c>
      <c r="J41" s="364">
        <v>27</v>
      </c>
      <c r="K41" s="364">
        <v>0</v>
      </c>
      <c r="L41" s="364">
        <v>2</v>
      </c>
      <c r="M41" s="364">
        <v>2</v>
      </c>
      <c r="N41" s="364">
        <v>8</v>
      </c>
      <c r="O41" s="364">
        <v>15</v>
      </c>
    </row>
    <row r="42" spans="1:15">
      <c r="A42" s="641" t="s">
        <v>923</v>
      </c>
      <c r="B42" s="642"/>
      <c r="C42" s="642"/>
      <c r="D42" s="642"/>
      <c r="E42" s="642"/>
      <c r="F42" s="642"/>
      <c r="G42" s="642"/>
      <c r="H42" s="642"/>
      <c r="I42" s="642"/>
      <c r="J42" s="642"/>
      <c r="K42" s="642"/>
      <c r="L42" s="642"/>
      <c r="M42" s="642"/>
      <c r="N42" s="642"/>
      <c r="O42" s="643"/>
    </row>
    <row r="43" spans="1:15">
      <c r="A43" s="205">
        <f>SUM(A1:A42)</f>
        <v>20</v>
      </c>
      <c r="B43" s="423" t="s">
        <v>923</v>
      </c>
      <c r="C43" s="205">
        <f t="shared" ref="C43:O43" si="0">SUM(C1:C42)</f>
        <v>319</v>
      </c>
      <c r="D43" s="205">
        <f t="shared" si="0"/>
        <v>62</v>
      </c>
      <c r="E43" s="205">
        <f t="shared" si="0"/>
        <v>146</v>
      </c>
      <c r="F43" s="205">
        <f t="shared" si="0"/>
        <v>70</v>
      </c>
      <c r="G43" s="205">
        <f t="shared" si="0"/>
        <v>41</v>
      </c>
      <c r="H43" s="205">
        <f t="shared" si="0"/>
        <v>345</v>
      </c>
      <c r="I43" s="205">
        <f t="shared" si="0"/>
        <v>11645</v>
      </c>
      <c r="J43" s="205">
        <f t="shared" si="0"/>
        <v>300</v>
      </c>
      <c r="K43" s="205">
        <f t="shared" si="0"/>
        <v>13</v>
      </c>
      <c r="L43" s="205">
        <f t="shared" si="0"/>
        <v>38</v>
      </c>
      <c r="M43" s="205">
        <f t="shared" si="0"/>
        <v>27</v>
      </c>
      <c r="N43" s="205">
        <f t="shared" si="0"/>
        <v>156</v>
      </c>
      <c r="O43" s="205">
        <f t="shared" si="0"/>
        <v>78</v>
      </c>
    </row>
    <row r="44" spans="1:15">
      <c r="A44" s="417"/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</row>
    <row r="45" spans="1:15">
      <c r="A45" s="417"/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</row>
    <row r="46" spans="1:15">
      <c r="A46" s="417"/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</row>
    <row r="47" spans="1:15">
      <c r="A47" s="417"/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</row>
    <row r="48" spans="1:15">
      <c r="A48" s="417"/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</row>
    <row r="49" spans="1:15">
      <c r="A49" s="417"/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</row>
    <row r="50" spans="1:15">
      <c r="A50" s="417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</row>
    <row r="51" spans="1:15">
      <c r="A51" s="417"/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</row>
    <row r="52" spans="1:15">
      <c r="A52" s="417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</row>
    <row r="53" spans="1:15">
      <c r="A53" s="417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</row>
    <row r="54" spans="1:15">
      <c r="A54" s="417"/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</row>
    <row r="55" spans="1:15">
      <c r="A55" s="417"/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</row>
    <row r="56" spans="1:15">
      <c r="A56" s="417"/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</row>
    <row r="57" spans="1:15">
      <c r="A57" s="417"/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</row>
    <row r="58" spans="1:15">
      <c r="A58" s="417"/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</row>
    <row r="59" spans="1:15">
      <c r="A59" s="417"/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</row>
    <row r="60" spans="1:15">
      <c r="A60" s="417"/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</row>
    <row r="61" spans="1:15">
      <c r="A61" s="417"/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</row>
    <row r="62" spans="1:15">
      <c r="A62" s="417"/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</row>
    <row r="63" spans="1:15">
      <c r="A63" s="417"/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</row>
    <row r="64" spans="1:15">
      <c r="A64" s="417"/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</row>
    <row r="65" spans="1:15">
      <c r="A65" s="417"/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</row>
    <row r="66" spans="1:15">
      <c r="A66" s="417"/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</row>
    <row r="67" spans="1:15">
      <c r="A67" s="417"/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</row>
    <row r="68" spans="1:15">
      <c r="A68" s="417"/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</row>
    <row r="69" spans="1:15">
      <c r="A69" s="417"/>
      <c r="B69" s="417"/>
      <c r="C69" s="417"/>
      <c r="D69" s="417"/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</row>
    <row r="70" spans="1:15">
      <c r="A70" s="417"/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</row>
    <row r="71" spans="1:15">
      <c r="A71" s="417"/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</row>
    <row r="72" spans="1:15">
      <c r="A72" s="417"/>
      <c r="B72" s="417"/>
      <c r="C72" s="417"/>
      <c r="D72" s="417"/>
      <c r="E72" s="417"/>
      <c r="F72" s="417"/>
      <c r="G72" s="417"/>
      <c r="H72" s="417"/>
      <c r="I72" s="417"/>
      <c r="J72" s="417"/>
      <c r="K72" s="417"/>
      <c r="L72" s="417"/>
      <c r="M72" s="417"/>
      <c r="N72" s="417"/>
      <c r="O72" s="417"/>
    </row>
    <row r="73" spans="1:15">
      <c r="A73" s="417"/>
      <c r="B73" s="417"/>
      <c r="C73" s="417"/>
      <c r="D73" s="417"/>
      <c r="E73" s="417"/>
      <c r="F73" s="417"/>
      <c r="G73" s="417"/>
      <c r="H73" s="417"/>
      <c r="I73" s="417"/>
      <c r="J73" s="417"/>
      <c r="K73" s="417"/>
      <c r="L73" s="417"/>
      <c r="M73" s="417"/>
      <c r="N73" s="417"/>
      <c r="O73" s="417"/>
    </row>
    <row r="74" spans="1:15">
      <c r="A74" s="417"/>
      <c r="B74" s="417"/>
      <c r="C74" s="417"/>
      <c r="D74" s="417"/>
      <c r="E74" s="417"/>
      <c r="F74" s="417"/>
      <c r="G74" s="417"/>
      <c r="H74" s="417"/>
      <c r="I74" s="417"/>
      <c r="J74" s="417"/>
      <c r="K74" s="417"/>
      <c r="L74" s="417"/>
      <c r="M74" s="417"/>
      <c r="N74" s="417"/>
      <c r="O74" s="417"/>
    </row>
    <row r="75" spans="1:15">
      <c r="A75" s="417"/>
      <c r="B75" s="417"/>
      <c r="C75" s="417"/>
      <c r="D75" s="417"/>
      <c r="E75" s="417"/>
      <c r="F75" s="417"/>
      <c r="G75" s="417"/>
      <c r="H75" s="417"/>
      <c r="I75" s="417"/>
      <c r="J75" s="417"/>
      <c r="K75" s="417"/>
      <c r="L75" s="417"/>
      <c r="M75" s="417"/>
      <c r="N75" s="417"/>
      <c r="O75" s="417"/>
    </row>
    <row r="76" spans="1:15">
      <c r="A76" s="417"/>
      <c r="B76" s="417"/>
      <c r="C76" s="417"/>
      <c r="D76" s="417"/>
      <c r="E76" s="417"/>
      <c r="F76" s="417"/>
      <c r="G76" s="417"/>
      <c r="H76" s="417"/>
      <c r="I76" s="417"/>
      <c r="J76" s="417"/>
      <c r="K76" s="417"/>
      <c r="L76" s="417"/>
      <c r="M76" s="417"/>
      <c r="N76" s="417"/>
      <c r="O76" s="417"/>
    </row>
    <row r="77" spans="1:15">
      <c r="A77" s="417"/>
      <c r="B77" s="417"/>
      <c r="C77" s="417"/>
      <c r="D77" s="417"/>
      <c r="E77" s="417"/>
      <c r="F77" s="417"/>
      <c r="G77" s="417"/>
      <c r="H77" s="417"/>
      <c r="I77" s="417"/>
      <c r="J77" s="417"/>
      <c r="K77" s="417"/>
      <c r="L77" s="417"/>
      <c r="M77" s="417"/>
      <c r="N77" s="417"/>
      <c r="O77" s="417"/>
    </row>
    <row r="78" spans="1:15">
      <c r="A78" s="417"/>
      <c r="B78" s="417"/>
      <c r="C78" s="417"/>
      <c r="D78" s="417"/>
      <c r="E78" s="417"/>
      <c r="F78" s="417"/>
      <c r="G78" s="417"/>
      <c r="H78" s="417"/>
      <c r="I78" s="417"/>
      <c r="J78" s="417"/>
      <c r="K78" s="417"/>
      <c r="L78" s="417"/>
      <c r="M78" s="417"/>
      <c r="N78" s="417"/>
      <c r="O78" s="417"/>
    </row>
    <row r="79" spans="1:15">
      <c r="A79" s="417"/>
      <c r="B79" s="417"/>
      <c r="C79" s="417"/>
      <c r="D79" s="417"/>
      <c r="E79" s="417"/>
      <c r="F79" s="417"/>
      <c r="G79" s="417"/>
      <c r="H79" s="417"/>
      <c r="I79" s="417"/>
      <c r="J79" s="417"/>
      <c r="K79" s="417"/>
      <c r="L79" s="417"/>
      <c r="M79" s="417"/>
      <c r="N79" s="417"/>
      <c r="O79" s="417"/>
    </row>
    <row r="80" spans="1:15">
      <c r="A80" s="417"/>
      <c r="B80" s="417"/>
      <c r="C80" s="417"/>
      <c r="D80" s="417"/>
      <c r="E80" s="417"/>
      <c r="F80" s="417"/>
      <c r="G80" s="417"/>
      <c r="H80" s="417"/>
      <c r="I80" s="417"/>
      <c r="J80" s="417"/>
      <c r="K80" s="417"/>
      <c r="L80" s="417"/>
      <c r="M80" s="417"/>
      <c r="N80" s="417"/>
      <c r="O80" s="417"/>
    </row>
    <row r="81" spans="1:15">
      <c r="A81" s="417"/>
      <c r="B81" s="417"/>
      <c r="C81" s="417"/>
      <c r="D81" s="417"/>
      <c r="E81" s="417"/>
      <c r="F81" s="417"/>
      <c r="G81" s="417"/>
      <c r="H81" s="417"/>
      <c r="I81" s="417"/>
      <c r="J81" s="417"/>
      <c r="K81" s="417"/>
      <c r="L81" s="417"/>
      <c r="M81" s="417"/>
      <c r="N81" s="417"/>
      <c r="O81" s="417"/>
    </row>
    <row r="82" spans="1:15">
      <c r="A82" s="417"/>
      <c r="B82" s="417"/>
      <c r="C82" s="417"/>
      <c r="D82" s="417"/>
      <c r="E82" s="417"/>
      <c r="F82" s="417"/>
      <c r="G82" s="417"/>
      <c r="H82" s="417"/>
      <c r="I82" s="417"/>
      <c r="J82" s="417"/>
      <c r="K82" s="417"/>
      <c r="L82" s="417"/>
      <c r="M82" s="417"/>
      <c r="N82" s="417"/>
      <c r="O82" s="417"/>
    </row>
    <row r="83" spans="1:15">
      <c r="A83" s="417"/>
      <c r="B83" s="417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417"/>
      <c r="O83" s="417"/>
    </row>
    <row r="84" spans="1:15">
      <c r="A84" s="417"/>
      <c r="B84" s="417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</row>
    <row r="85" spans="1:15">
      <c r="A85" s="417"/>
      <c r="B85" s="417"/>
      <c r="C85" s="417"/>
      <c r="D85" s="417"/>
      <c r="E85" s="417"/>
      <c r="F85" s="417"/>
      <c r="G85" s="417"/>
      <c r="H85" s="417"/>
      <c r="I85" s="417"/>
      <c r="J85" s="417"/>
      <c r="K85" s="417"/>
      <c r="L85" s="417"/>
      <c r="M85" s="417"/>
      <c r="N85" s="417"/>
      <c r="O85" s="417"/>
    </row>
    <row r="86" spans="1:15">
      <c r="A86" s="417"/>
      <c r="B86" s="417"/>
      <c r="C86" s="417"/>
      <c r="D86" s="417"/>
      <c r="E86" s="417"/>
      <c r="F86" s="417"/>
      <c r="G86" s="417"/>
      <c r="H86" s="417"/>
      <c r="I86" s="417"/>
      <c r="J86" s="417"/>
      <c r="K86" s="417"/>
      <c r="L86" s="417"/>
      <c r="M86" s="417"/>
      <c r="N86" s="417"/>
      <c r="O86" s="417"/>
    </row>
    <row r="87" spans="1:15">
      <c r="A87" s="417"/>
      <c r="B87" s="417"/>
      <c r="C87" s="417"/>
      <c r="D87" s="417"/>
      <c r="E87" s="417"/>
      <c r="F87" s="417"/>
      <c r="G87" s="417"/>
      <c r="H87" s="417"/>
      <c r="I87" s="417"/>
      <c r="J87" s="417"/>
      <c r="K87" s="417"/>
      <c r="L87" s="417"/>
      <c r="M87" s="417"/>
      <c r="N87" s="417"/>
      <c r="O87" s="417"/>
    </row>
    <row r="88" spans="1:15">
      <c r="A88" s="417"/>
      <c r="B88" s="417"/>
      <c r="C88" s="417"/>
      <c r="D88" s="417"/>
      <c r="E88" s="417"/>
      <c r="F88" s="417"/>
      <c r="G88" s="417"/>
      <c r="H88" s="417"/>
      <c r="I88" s="417"/>
      <c r="J88" s="417"/>
      <c r="K88" s="417"/>
      <c r="L88" s="417"/>
      <c r="M88" s="417"/>
      <c r="N88" s="417"/>
      <c r="O88" s="417"/>
    </row>
    <row r="89" spans="1:15">
      <c r="A89" s="417"/>
      <c r="B89" s="417"/>
      <c r="C89" s="417"/>
      <c r="D89" s="417"/>
      <c r="E89" s="417"/>
      <c r="F89" s="417"/>
      <c r="G89" s="417"/>
      <c r="H89" s="417"/>
      <c r="I89" s="417"/>
      <c r="J89" s="417"/>
      <c r="K89" s="417"/>
      <c r="L89" s="417"/>
      <c r="M89" s="417"/>
      <c r="N89" s="417"/>
      <c r="O89" s="417"/>
    </row>
    <row r="90" spans="1:15">
      <c r="A90" s="417"/>
      <c r="B90" s="417"/>
      <c r="C90" s="417"/>
      <c r="D90" s="417"/>
      <c r="E90" s="417"/>
      <c r="F90" s="417"/>
      <c r="G90" s="417"/>
      <c r="H90" s="417"/>
      <c r="I90" s="417"/>
      <c r="J90" s="417"/>
      <c r="K90" s="417"/>
      <c r="L90" s="417"/>
      <c r="M90" s="417"/>
      <c r="N90" s="417"/>
      <c r="O90" s="417"/>
    </row>
    <row r="91" spans="1:15">
      <c r="A91" s="417"/>
      <c r="B91" s="417"/>
      <c r="C91" s="417"/>
      <c r="D91" s="417"/>
      <c r="E91" s="417"/>
      <c r="F91" s="417"/>
      <c r="G91" s="417"/>
      <c r="H91" s="417"/>
      <c r="I91" s="417"/>
      <c r="J91" s="417"/>
      <c r="K91" s="417"/>
      <c r="L91" s="417"/>
      <c r="M91" s="417"/>
      <c r="N91" s="417"/>
      <c r="O91" s="417"/>
    </row>
    <row r="92" spans="1:15">
      <c r="A92" s="417"/>
      <c r="B92" s="417"/>
      <c r="C92" s="417"/>
      <c r="D92" s="417"/>
      <c r="E92" s="417"/>
      <c r="F92" s="417"/>
      <c r="G92" s="417"/>
      <c r="H92" s="417"/>
      <c r="I92" s="417"/>
      <c r="J92" s="417"/>
      <c r="K92" s="417"/>
      <c r="L92" s="417"/>
      <c r="M92" s="417"/>
      <c r="N92" s="417"/>
      <c r="O92" s="417"/>
    </row>
    <row r="93" spans="1:15">
      <c r="A93" s="417"/>
      <c r="B93" s="417"/>
      <c r="C93" s="417"/>
      <c r="D93" s="417"/>
      <c r="E93" s="417"/>
      <c r="F93" s="417"/>
      <c r="G93" s="417"/>
      <c r="H93" s="417"/>
      <c r="I93" s="417"/>
      <c r="J93" s="417"/>
      <c r="K93" s="417"/>
      <c r="L93" s="417"/>
      <c r="M93" s="417"/>
      <c r="N93" s="417"/>
      <c r="O93" s="417"/>
    </row>
    <row r="94" spans="1:15">
      <c r="A94" s="417"/>
      <c r="B94" s="417"/>
      <c r="C94" s="417"/>
      <c r="D94" s="417"/>
      <c r="E94" s="417"/>
      <c r="F94" s="417"/>
      <c r="G94" s="417"/>
      <c r="H94" s="417"/>
      <c r="I94" s="417"/>
      <c r="J94" s="417"/>
      <c r="K94" s="417"/>
      <c r="L94" s="417"/>
      <c r="M94" s="417"/>
      <c r="N94" s="417"/>
      <c r="O94" s="417"/>
    </row>
    <row r="95" spans="1:15">
      <c r="A95" s="417"/>
      <c r="B95" s="417"/>
      <c r="C95" s="417"/>
      <c r="D95" s="417"/>
      <c r="E95" s="417"/>
      <c r="F95" s="417"/>
      <c r="G95" s="417"/>
      <c r="H95" s="417"/>
      <c r="I95" s="417"/>
      <c r="J95" s="417"/>
      <c r="K95" s="417"/>
      <c r="L95" s="417"/>
      <c r="M95" s="417"/>
      <c r="N95" s="417"/>
      <c r="O95" s="417"/>
    </row>
    <row r="96" spans="1:15">
      <c r="A96" s="417"/>
      <c r="B96" s="417"/>
      <c r="C96" s="417"/>
      <c r="D96" s="417"/>
      <c r="E96" s="417"/>
      <c r="F96" s="417"/>
      <c r="G96" s="417"/>
      <c r="H96" s="417"/>
      <c r="I96" s="417"/>
      <c r="J96" s="417"/>
      <c r="K96" s="417"/>
      <c r="L96" s="417"/>
      <c r="M96" s="417"/>
      <c r="N96" s="417"/>
      <c r="O96" s="417"/>
    </row>
    <row r="97" spans="1:15">
      <c r="A97" s="417"/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</row>
    <row r="98" spans="1:15">
      <c r="A98" s="417"/>
      <c r="B98" s="417"/>
      <c r="C98" s="417"/>
      <c r="D98" s="417"/>
      <c r="E98" s="417"/>
      <c r="F98" s="417"/>
      <c r="G98" s="417"/>
      <c r="H98" s="417"/>
      <c r="I98" s="417"/>
      <c r="J98" s="417"/>
      <c r="K98" s="417"/>
      <c r="L98" s="417"/>
      <c r="M98" s="417"/>
      <c r="N98" s="417"/>
      <c r="O98" s="417"/>
    </row>
    <row r="99" spans="1:15">
      <c r="A99" s="417"/>
      <c r="B99" s="417"/>
      <c r="C99" s="417"/>
      <c r="D99" s="417"/>
      <c r="E99" s="417"/>
      <c r="F99" s="417"/>
      <c r="G99" s="417"/>
      <c r="H99" s="417"/>
      <c r="I99" s="417"/>
      <c r="J99" s="417"/>
      <c r="K99" s="417"/>
      <c r="L99" s="417"/>
      <c r="M99" s="417"/>
      <c r="N99" s="417"/>
      <c r="O99" s="417"/>
    </row>
    <row r="100" spans="1:15">
      <c r="A100" s="417"/>
      <c r="B100" s="417"/>
      <c r="C100" s="417"/>
      <c r="D100" s="417"/>
      <c r="E100" s="417"/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</row>
    <row r="101" spans="1:15">
      <c r="A101" s="417"/>
      <c r="B101" s="417"/>
      <c r="C101" s="417"/>
      <c r="D101" s="417"/>
      <c r="E101" s="417"/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</row>
    <row r="102" spans="1:15">
      <c r="A102" s="417"/>
      <c r="B102" s="417"/>
      <c r="C102" s="417"/>
      <c r="D102" s="417"/>
      <c r="E102" s="417"/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</row>
    <row r="103" spans="1:15">
      <c r="A103" s="417"/>
      <c r="B103" s="417"/>
      <c r="C103" s="417"/>
      <c r="D103" s="417"/>
      <c r="E103" s="417"/>
      <c r="F103" s="417"/>
      <c r="G103" s="417"/>
      <c r="H103" s="417"/>
      <c r="I103" s="417"/>
      <c r="J103" s="417"/>
      <c r="K103" s="417"/>
      <c r="L103" s="417"/>
      <c r="M103" s="417"/>
      <c r="N103" s="417"/>
      <c r="O103" s="417"/>
    </row>
    <row r="104" spans="1:15">
      <c r="A104" s="417"/>
      <c r="B104" s="417"/>
      <c r="C104" s="417"/>
      <c r="D104" s="417"/>
      <c r="E104" s="417"/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</row>
    <row r="105" spans="1:15">
      <c r="A105" s="417"/>
      <c r="B105" s="417"/>
      <c r="C105" s="417"/>
      <c r="D105" s="417"/>
      <c r="E105" s="417"/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</row>
    <row r="106" spans="1:15">
      <c r="A106" s="417"/>
      <c r="B106" s="417"/>
      <c r="C106" s="417"/>
      <c r="D106" s="417"/>
      <c r="E106" s="417"/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</row>
    <row r="107" spans="1:15">
      <c r="A107" s="417"/>
      <c r="B107" s="417"/>
      <c r="C107" s="417"/>
      <c r="D107" s="417"/>
      <c r="E107" s="417"/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</row>
    <row r="108" spans="1:15">
      <c r="A108" s="417"/>
      <c r="B108" s="417"/>
      <c r="C108" s="417"/>
      <c r="D108" s="417"/>
      <c r="E108" s="417"/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</row>
    <row r="109" spans="1:15">
      <c r="A109" s="417"/>
      <c r="B109" s="417"/>
      <c r="C109" s="417"/>
      <c r="D109" s="417"/>
      <c r="E109" s="417"/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</row>
    <row r="110" spans="1:15">
      <c r="A110" s="417"/>
      <c r="B110" s="417"/>
      <c r="C110" s="417"/>
      <c r="D110" s="417"/>
      <c r="E110" s="417"/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</row>
    <row r="111" spans="1:15">
      <c r="A111" s="417"/>
      <c r="B111" s="417"/>
      <c r="C111" s="417"/>
      <c r="D111" s="417"/>
      <c r="E111" s="417"/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</row>
    <row r="112" spans="1:15">
      <c r="A112" s="417"/>
      <c r="B112" s="417"/>
      <c r="C112" s="417"/>
      <c r="D112" s="417"/>
      <c r="E112" s="417"/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</row>
    <row r="113" spans="1:15">
      <c r="A113" s="417"/>
      <c r="B113" s="417"/>
      <c r="C113" s="417"/>
      <c r="D113" s="417"/>
      <c r="E113" s="417"/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</row>
    <row r="114" spans="1:15">
      <c r="A114" s="417"/>
      <c r="B114" s="417"/>
      <c r="C114" s="417"/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</row>
    <row r="115" spans="1:15">
      <c r="A115" s="417"/>
      <c r="B115" s="417"/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</row>
    <row r="116" spans="1:15">
      <c r="A116" s="417"/>
      <c r="B116" s="417"/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</row>
    <row r="117" spans="1:15">
      <c r="A117" s="417"/>
      <c r="B117" s="417"/>
      <c r="C117" s="417"/>
      <c r="D117" s="417"/>
      <c r="E117" s="417"/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</row>
    <row r="118" spans="1:15">
      <c r="A118" s="417"/>
      <c r="B118" s="417"/>
      <c r="C118" s="417"/>
      <c r="D118" s="417"/>
      <c r="E118" s="417"/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</row>
    <row r="119" spans="1:15">
      <c r="A119" s="417"/>
      <c r="B119" s="417"/>
      <c r="C119" s="417"/>
      <c r="D119" s="417"/>
      <c r="E119" s="417"/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</row>
    <row r="120" spans="1:15">
      <c r="A120" s="417"/>
      <c r="B120" s="417"/>
      <c r="C120" s="417"/>
      <c r="D120" s="417"/>
      <c r="E120" s="417"/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</row>
    <row r="121" spans="1:15">
      <c r="A121" s="417"/>
      <c r="B121" s="417"/>
      <c r="C121" s="417"/>
      <c r="D121" s="417"/>
      <c r="E121" s="417"/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</row>
    <row r="122" spans="1:15">
      <c r="A122" s="417"/>
      <c r="B122" s="417"/>
      <c r="C122" s="417"/>
      <c r="D122" s="417"/>
      <c r="E122" s="417"/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</row>
    <row r="123" spans="1:15">
      <c r="A123" s="417"/>
      <c r="B123" s="417"/>
      <c r="C123" s="417"/>
      <c r="D123" s="417"/>
      <c r="E123" s="417"/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</row>
    <row r="124" spans="1:15">
      <c r="A124" s="417"/>
      <c r="B124" s="417"/>
      <c r="C124" s="417"/>
      <c r="D124" s="417"/>
      <c r="E124" s="417"/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</row>
    <row r="125" spans="1:15">
      <c r="A125" s="417"/>
      <c r="B125" s="417"/>
      <c r="C125" s="417"/>
      <c r="D125" s="417"/>
      <c r="E125" s="417"/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</row>
    <row r="126" spans="1:15">
      <c r="A126" s="417"/>
      <c r="B126" s="417"/>
      <c r="C126" s="417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</row>
    <row r="127" spans="1:15">
      <c r="A127" s="417"/>
      <c r="B127" s="417"/>
      <c r="C127" s="417"/>
      <c r="D127" s="417"/>
      <c r="E127" s="417"/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</row>
    <row r="128" spans="1:15">
      <c r="A128" s="417"/>
      <c r="B128" s="417"/>
      <c r="C128" s="417"/>
      <c r="D128" s="417"/>
      <c r="E128" s="417"/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</row>
    <row r="129" spans="1:15">
      <c r="A129" s="417"/>
      <c r="B129" s="417"/>
      <c r="C129" s="417"/>
      <c r="D129" s="417"/>
      <c r="E129" s="417"/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</row>
    <row r="130" spans="1:15">
      <c r="A130" s="417"/>
      <c r="B130" s="417"/>
      <c r="C130" s="417"/>
      <c r="D130" s="417"/>
      <c r="E130" s="417"/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</row>
    <row r="131" spans="1:15">
      <c r="A131" s="417"/>
      <c r="B131" s="417"/>
      <c r="C131" s="417"/>
      <c r="D131" s="417"/>
      <c r="E131" s="417"/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</row>
    <row r="132" spans="1:15">
      <c r="A132" s="417"/>
      <c r="B132" s="417"/>
      <c r="C132" s="417"/>
      <c r="D132" s="417"/>
      <c r="E132" s="417"/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</row>
    <row r="133" spans="1:15">
      <c r="A133" s="417"/>
      <c r="B133" s="417"/>
      <c r="C133" s="417"/>
      <c r="D133" s="417"/>
      <c r="E133" s="417"/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</row>
    <row r="134" spans="1:15">
      <c r="A134" s="417"/>
      <c r="B134" s="417"/>
      <c r="C134" s="417"/>
      <c r="D134" s="417"/>
      <c r="E134" s="417"/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</row>
    <row r="135" spans="1:15">
      <c r="A135" s="417"/>
      <c r="B135" s="417"/>
      <c r="C135" s="417"/>
      <c r="D135" s="417"/>
      <c r="E135" s="417"/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</row>
    <row r="136" spans="1:15">
      <c r="A136" s="417"/>
      <c r="B136" s="417"/>
      <c r="C136" s="417"/>
      <c r="D136" s="417"/>
      <c r="E136" s="417"/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</row>
    <row r="137" spans="1:15">
      <c r="A137" s="417"/>
      <c r="B137" s="417"/>
      <c r="C137" s="417"/>
      <c r="D137" s="417"/>
      <c r="E137" s="417"/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</row>
    <row r="138" spans="1:15">
      <c r="A138" s="417"/>
      <c r="B138" s="417"/>
      <c r="C138" s="417"/>
      <c r="D138" s="417"/>
      <c r="E138" s="417"/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</row>
    <row r="139" spans="1:15">
      <c r="A139" s="417"/>
      <c r="B139" s="417"/>
      <c r="C139" s="417"/>
      <c r="D139" s="417"/>
      <c r="E139" s="417"/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</row>
    <row r="140" spans="1:15">
      <c r="A140" s="417"/>
      <c r="B140" s="417"/>
      <c r="C140" s="417"/>
      <c r="D140" s="417"/>
      <c r="E140" s="417"/>
      <c r="F140" s="417"/>
      <c r="G140" s="417"/>
      <c r="H140" s="417"/>
      <c r="I140" s="417"/>
      <c r="J140" s="417"/>
      <c r="K140" s="417"/>
      <c r="L140" s="417"/>
      <c r="M140" s="417"/>
      <c r="N140" s="417"/>
      <c r="O140" s="417"/>
    </row>
    <row r="141" spans="1:15">
      <c r="A141" s="417"/>
      <c r="B141" s="417"/>
      <c r="C141" s="417"/>
      <c r="D141" s="417"/>
      <c r="E141" s="417"/>
      <c r="F141" s="417"/>
      <c r="G141" s="417"/>
      <c r="H141" s="417"/>
      <c r="I141" s="417"/>
      <c r="J141" s="417"/>
      <c r="K141" s="417"/>
      <c r="L141" s="417"/>
      <c r="M141" s="417"/>
      <c r="N141" s="417"/>
      <c r="O141" s="417"/>
    </row>
    <row r="142" spans="1:15">
      <c r="A142" s="417"/>
      <c r="B142" s="417"/>
      <c r="C142" s="417"/>
      <c r="D142" s="417"/>
      <c r="E142" s="417"/>
      <c r="F142" s="417"/>
      <c r="G142" s="417"/>
      <c r="H142" s="417"/>
      <c r="I142" s="417"/>
      <c r="J142" s="417"/>
      <c r="K142" s="417"/>
      <c r="L142" s="417"/>
      <c r="M142" s="417"/>
      <c r="N142" s="417"/>
      <c r="O142" s="417"/>
    </row>
    <row r="143" spans="1:15">
      <c r="A143" s="417"/>
      <c r="B143" s="417"/>
      <c r="C143" s="417"/>
      <c r="D143" s="417"/>
      <c r="E143" s="417"/>
      <c r="F143" s="417"/>
      <c r="G143" s="417"/>
      <c r="H143" s="417"/>
      <c r="I143" s="417"/>
      <c r="J143" s="417"/>
      <c r="K143" s="417"/>
      <c r="L143" s="417"/>
      <c r="M143" s="417"/>
      <c r="N143" s="417"/>
      <c r="O143" s="417"/>
    </row>
    <row r="144" spans="1:15">
      <c r="A144" s="417"/>
      <c r="B144" s="417"/>
      <c r="C144" s="417"/>
      <c r="D144" s="417"/>
      <c r="E144" s="417"/>
      <c r="F144" s="417"/>
      <c r="G144" s="417"/>
      <c r="H144" s="417"/>
      <c r="I144" s="417"/>
      <c r="J144" s="417"/>
      <c r="K144" s="417"/>
      <c r="L144" s="417"/>
      <c r="M144" s="417"/>
      <c r="N144" s="417"/>
      <c r="O144" s="417"/>
    </row>
    <row r="145" spans="1:15">
      <c r="A145" s="417"/>
      <c r="B145" s="417"/>
      <c r="C145" s="417"/>
      <c r="D145" s="417"/>
      <c r="E145" s="417"/>
      <c r="F145" s="417"/>
      <c r="G145" s="417"/>
      <c r="H145" s="417"/>
      <c r="I145" s="417"/>
      <c r="J145" s="417"/>
      <c r="K145" s="417"/>
      <c r="L145" s="417"/>
      <c r="M145" s="417"/>
      <c r="N145" s="417"/>
      <c r="O145" s="417"/>
    </row>
    <row r="146" spans="1:15">
      <c r="A146" s="417"/>
      <c r="B146" s="417"/>
      <c r="C146" s="417"/>
      <c r="D146" s="417"/>
      <c r="E146" s="417"/>
      <c r="F146" s="417"/>
      <c r="G146" s="417"/>
      <c r="H146" s="417"/>
      <c r="I146" s="417"/>
      <c r="J146" s="417"/>
      <c r="K146" s="417"/>
      <c r="L146" s="417"/>
      <c r="M146" s="417"/>
      <c r="N146" s="417"/>
      <c r="O146" s="417"/>
    </row>
    <row r="147" spans="1:15">
      <c r="A147" s="417"/>
      <c r="B147" s="417"/>
      <c r="C147" s="417"/>
      <c r="D147" s="417"/>
      <c r="E147" s="417"/>
      <c r="F147" s="417"/>
      <c r="G147" s="417"/>
      <c r="H147" s="417"/>
      <c r="I147" s="417"/>
      <c r="J147" s="417"/>
      <c r="K147" s="417"/>
      <c r="L147" s="417"/>
      <c r="M147" s="417"/>
      <c r="N147" s="417"/>
      <c r="O147" s="417"/>
    </row>
    <row r="148" spans="1:15">
      <c r="A148" s="417"/>
      <c r="B148" s="417"/>
      <c r="C148" s="417"/>
      <c r="D148" s="417"/>
      <c r="E148" s="417"/>
      <c r="F148" s="417"/>
      <c r="G148" s="417"/>
      <c r="H148" s="417"/>
      <c r="I148" s="417"/>
      <c r="J148" s="417"/>
      <c r="K148" s="417"/>
      <c r="L148" s="417"/>
      <c r="M148" s="417"/>
      <c r="N148" s="417"/>
      <c r="O148" s="417"/>
    </row>
    <row r="149" spans="1:15">
      <c r="A149" s="417"/>
      <c r="B149" s="417"/>
      <c r="C149" s="417"/>
      <c r="D149" s="417"/>
      <c r="E149" s="417"/>
      <c r="F149" s="417"/>
      <c r="G149" s="417"/>
      <c r="H149" s="417"/>
      <c r="I149" s="417"/>
      <c r="J149" s="417"/>
      <c r="K149" s="417"/>
      <c r="L149" s="417"/>
      <c r="M149" s="417"/>
      <c r="N149" s="417"/>
      <c r="O149" s="417"/>
    </row>
    <row r="150" spans="1:15">
      <c r="A150" s="417"/>
      <c r="B150" s="417"/>
      <c r="C150" s="417"/>
      <c r="D150" s="417"/>
      <c r="E150" s="417"/>
      <c r="F150" s="417"/>
      <c r="G150" s="417"/>
      <c r="H150" s="417"/>
      <c r="I150" s="417"/>
      <c r="J150" s="417"/>
      <c r="K150" s="417"/>
      <c r="L150" s="417"/>
      <c r="M150" s="417"/>
      <c r="N150" s="417"/>
      <c r="O150" s="417"/>
    </row>
    <row r="151" spans="1:15">
      <c r="A151" s="417"/>
      <c r="B151" s="417"/>
      <c r="C151" s="417"/>
      <c r="D151" s="417"/>
      <c r="E151" s="417"/>
      <c r="F151" s="417"/>
      <c r="G151" s="417"/>
      <c r="H151" s="417"/>
      <c r="I151" s="417"/>
      <c r="J151" s="417"/>
      <c r="K151" s="417"/>
      <c r="L151" s="417"/>
      <c r="M151" s="417"/>
      <c r="N151" s="417"/>
      <c r="O151" s="417"/>
    </row>
    <row r="152" spans="1:15">
      <c r="A152" s="417"/>
      <c r="B152" s="417"/>
      <c r="C152" s="417"/>
      <c r="D152" s="417"/>
      <c r="E152" s="417"/>
      <c r="F152" s="417"/>
      <c r="G152" s="417"/>
      <c r="H152" s="417"/>
      <c r="I152" s="417"/>
      <c r="J152" s="417"/>
      <c r="K152" s="417"/>
      <c r="L152" s="417"/>
      <c r="M152" s="417"/>
      <c r="N152" s="417"/>
      <c r="O152" s="417"/>
    </row>
    <row r="153" spans="1:15">
      <c r="A153" s="417"/>
      <c r="B153" s="417"/>
      <c r="C153" s="417"/>
      <c r="D153" s="417"/>
      <c r="E153" s="417"/>
      <c r="F153" s="417"/>
      <c r="G153" s="417"/>
      <c r="H153" s="417"/>
      <c r="I153" s="417"/>
      <c r="J153" s="417"/>
      <c r="K153" s="417"/>
      <c r="L153" s="417"/>
      <c r="M153" s="417"/>
      <c r="N153" s="417"/>
      <c r="O153" s="417"/>
    </row>
    <row r="154" spans="1:15">
      <c r="A154" s="417"/>
      <c r="B154" s="417"/>
      <c r="C154" s="417"/>
      <c r="D154" s="417"/>
      <c r="E154" s="417"/>
      <c r="F154" s="417"/>
      <c r="G154" s="417"/>
      <c r="H154" s="417"/>
      <c r="I154" s="417"/>
      <c r="J154" s="417"/>
      <c r="K154" s="417"/>
      <c r="L154" s="417"/>
      <c r="M154" s="417"/>
      <c r="N154" s="417"/>
      <c r="O154" s="417"/>
    </row>
    <row r="155" spans="1:15">
      <c r="A155" s="417"/>
      <c r="B155" s="417"/>
      <c r="C155" s="417"/>
      <c r="D155" s="417"/>
      <c r="E155" s="417"/>
      <c r="F155" s="417"/>
      <c r="G155" s="417"/>
      <c r="H155" s="417"/>
      <c r="I155" s="417"/>
      <c r="J155" s="417"/>
      <c r="K155" s="417"/>
      <c r="L155" s="417"/>
      <c r="M155" s="417"/>
      <c r="N155" s="417"/>
      <c r="O155" s="417"/>
    </row>
    <row r="156" spans="1:15">
      <c r="A156" s="417"/>
      <c r="B156" s="417"/>
      <c r="C156" s="417"/>
      <c r="D156" s="417"/>
      <c r="E156" s="417"/>
      <c r="F156" s="417"/>
      <c r="G156" s="417"/>
      <c r="H156" s="417"/>
      <c r="I156" s="417"/>
      <c r="J156" s="417"/>
      <c r="K156" s="417"/>
      <c r="L156" s="417"/>
      <c r="M156" s="417"/>
      <c r="N156" s="417"/>
      <c r="O156" s="417"/>
    </row>
    <row r="157" spans="1:15">
      <c r="A157" s="417"/>
      <c r="B157" s="417"/>
      <c r="C157" s="417"/>
      <c r="D157" s="417"/>
      <c r="E157" s="417"/>
      <c r="F157" s="417"/>
      <c r="G157" s="417"/>
      <c r="H157" s="417"/>
      <c r="I157" s="417"/>
      <c r="J157" s="417"/>
      <c r="K157" s="417"/>
      <c r="L157" s="417"/>
      <c r="M157" s="417"/>
      <c r="N157" s="417"/>
      <c r="O157" s="417"/>
    </row>
    <row r="158" spans="1:15">
      <c r="A158" s="417"/>
      <c r="B158" s="417"/>
      <c r="C158" s="417"/>
      <c r="D158" s="417"/>
      <c r="E158" s="417"/>
      <c r="F158" s="417"/>
      <c r="G158" s="417"/>
      <c r="H158" s="417"/>
      <c r="I158" s="417"/>
      <c r="J158" s="417"/>
      <c r="K158" s="417"/>
      <c r="L158" s="417"/>
      <c r="M158" s="417"/>
      <c r="N158" s="417"/>
      <c r="O158" s="417"/>
    </row>
    <row r="159" spans="1:15">
      <c r="A159" s="417"/>
      <c r="B159" s="417"/>
      <c r="C159" s="417"/>
      <c r="D159" s="417"/>
      <c r="E159" s="417"/>
      <c r="F159" s="417"/>
      <c r="G159" s="417"/>
      <c r="H159" s="417"/>
      <c r="I159" s="417"/>
      <c r="J159" s="417"/>
      <c r="K159" s="417"/>
      <c r="L159" s="417"/>
      <c r="M159" s="417"/>
      <c r="N159" s="417"/>
      <c r="O159" s="417"/>
    </row>
    <row r="160" spans="1:15">
      <c r="A160" s="417"/>
      <c r="B160" s="417"/>
      <c r="C160" s="417"/>
      <c r="D160" s="417"/>
      <c r="E160" s="417"/>
      <c r="F160" s="417"/>
      <c r="G160" s="417"/>
      <c r="H160" s="417"/>
      <c r="I160" s="417"/>
      <c r="J160" s="417"/>
      <c r="K160" s="417"/>
      <c r="L160" s="417"/>
      <c r="M160" s="417"/>
      <c r="N160" s="417"/>
      <c r="O160" s="417"/>
    </row>
    <row r="161" spans="1:15">
      <c r="A161" s="417"/>
      <c r="B161" s="417"/>
      <c r="C161" s="417"/>
      <c r="D161" s="417"/>
      <c r="E161" s="417"/>
      <c r="F161" s="417"/>
      <c r="G161" s="417"/>
      <c r="H161" s="417"/>
      <c r="I161" s="417"/>
      <c r="J161" s="417"/>
      <c r="K161" s="417"/>
      <c r="L161" s="417"/>
      <c r="M161" s="417"/>
      <c r="N161" s="417"/>
      <c r="O161" s="417"/>
    </row>
    <row r="162" spans="1:15">
      <c r="A162" s="417"/>
      <c r="B162" s="417"/>
      <c r="C162" s="417"/>
      <c r="D162" s="417"/>
      <c r="E162" s="417"/>
      <c r="F162" s="417"/>
      <c r="G162" s="417"/>
      <c r="H162" s="417"/>
      <c r="I162" s="417"/>
      <c r="J162" s="417"/>
      <c r="K162" s="417"/>
      <c r="L162" s="417"/>
      <c r="M162" s="417"/>
      <c r="N162" s="417"/>
      <c r="O162" s="417"/>
    </row>
    <row r="163" spans="1:15">
      <c r="A163" s="417"/>
      <c r="B163" s="417"/>
      <c r="C163" s="417"/>
      <c r="D163" s="417"/>
      <c r="E163" s="417"/>
      <c r="F163" s="417"/>
      <c r="G163" s="417"/>
      <c r="H163" s="417"/>
      <c r="I163" s="417"/>
      <c r="J163" s="417"/>
      <c r="K163" s="417"/>
      <c r="L163" s="417"/>
      <c r="M163" s="417"/>
      <c r="N163" s="417"/>
      <c r="O163" s="417"/>
    </row>
    <row r="164" spans="1:15">
      <c r="A164" s="417"/>
      <c r="B164" s="417"/>
      <c r="C164" s="417"/>
      <c r="D164" s="417"/>
      <c r="E164" s="417"/>
      <c r="F164" s="417"/>
      <c r="G164" s="417"/>
      <c r="H164" s="417"/>
      <c r="I164" s="417"/>
      <c r="J164" s="417"/>
      <c r="K164" s="417"/>
      <c r="L164" s="417"/>
      <c r="M164" s="417"/>
      <c r="N164" s="417"/>
      <c r="O164" s="417"/>
    </row>
    <row r="165" spans="1:15">
      <c r="A165" s="417"/>
      <c r="B165" s="417"/>
      <c r="C165" s="417"/>
      <c r="D165" s="417"/>
      <c r="E165" s="417"/>
      <c r="F165" s="417"/>
      <c r="G165" s="417"/>
      <c r="H165" s="417"/>
      <c r="I165" s="417"/>
      <c r="J165" s="417"/>
      <c r="K165" s="417"/>
      <c r="L165" s="417"/>
      <c r="M165" s="417"/>
      <c r="N165" s="417"/>
      <c r="O165" s="417"/>
    </row>
    <row r="166" spans="1:15">
      <c r="A166" s="417"/>
      <c r="B166" s="417"/>
      <c r="C166" s="417"/>
      <c r="D166" s="417"/>
      <c r="E166" s="417"/>
      <c r="F166" s="417"/>
      <c r="G166" s="417"/>
      <c r="H166" s="417"/>
      <c r="I166" s="417"/>
      <c r="J166" s="417"/>
      <c r="K166" s="417"/>
      <c r="L166" s="417"/>
      <c r="M166" s="417"/>
      <c r="N166" s="417"/>
      <c r="O166" s="417"/>
    </row>
    <row r="167" spans="1:15">
      <c r="A167" s="417"/>
      <c r="B167" s="417"/>
      <c r="C167" s="417"/>
      <c r="D167" s="417"/>
      <c r="E167" s="417"/>
      <c r="F167" s="417"/>
      <c r="G167" s="417"/>
      <c r="H167" s="417"/>
      <c r="I167" s="417"/>
      <c r="J167" s="417"/>
      <c r="K167" s="417"/>
      <c r="L167" s="417"/>
      <c r="M167" s="417"/>
      <c r="N167" s="417"/>
      <c r="O167" s="417"/>
    </row>
    <row r="168" spans="1:15">
      <c r="A168" s="417"/>
      <c r="B168" s="417"/>
      <c r="C168" s="417"/>
      <c r="D168" s="417"/>
      <c r="E168" s="417"/>
      <c r="F168" s="417"/>
      <c r="G168" s="417"/>
      <c r="H168" s="417"/>
      <c r="I168" s="417"/>
      <c r="J168" s="417"/>
      <c r="K168" s="417"/>
      <c r="L168" s="417"/>
      <c r="M168" s="417"/>
      <c r="N168" s="417"/>
      <c r="O168" s="417"/>
    </row>
    <row r="169" spans="1:15">
      <c r="A169" s="417"/>
      <c r="B169" s="417"/>
      <c r="C169" s="417"/>
      <c r="D169" s="417"/>
      <c r="E169" s="417"/>
      <c r="F169" s="417"/>
      <c r="G169" s="417"/>
      <c r="H169" s="417"/>
      <c r="I169" s="417"/>
      <c r="J169" s="417"/>
      <c r="K169" s="417"/>
      <c r="L169" s="417"/>
      <c r="M169" s="417"/>
      <c r="N169" s="417"/>
      <c r="O169" s="417"/>
    </row>
    <row r="170" spans="1:15">
      <c r="A170" s="417"/>
      <c r="B170" s="417"/>
      <c r="C170" s="417"/>
      <c r="D170" s="417"/>
      <c r="E170" s="417"/>
      <c r="F170" s="417"/>
      <c r="G170" s="417"/>
      <c r="H170" s="417"/>
      <c r="I170" s="417"/>
      <c r="J170" s="417"/>
      <c r="K170" s="417"/>
      <c r="L170" s="417"/>
      <c r="M170" s="417"/>
      <c r="N170" s="417"/>
      <c r="O170" s="417"/>
    </row>
    <row r="171" spans="1:15">
      <c r="A171" s="417"/>
      <c r="B171" s="417"/>
      <c r="C171" s="417"/>
      <c r="D171" s="417"/>
      <c r="E171" s="417"/>
      <c r="F171" s="417"/>
      <c r="G171" s="417"/>
      <c r="H171" s="417"/>
      <c r="I171" s="417"/>
      <c r="J171" s="417"/>
      <c r="K171" s="417"/>
      <c r="L171" s="417"/>
      <c r="M171" s="417"/>
      <c r="N171" s="417"/>
      <c r="O171" s="417"/>
    </row>
    <row r="172" spans="1:15">
      <c r="A172" s="417"/>
      <c r="B172" s="417"/>
      <c r="C172" s="417"/>
      <c r="D172" s="417"/>
      <c r="E172" s="417"/>
      <c r="F172" s="417"/>
      <c r="G172" s="417"/>
      <c r="H172" s="417"/>
      <c r="I172" s="417"/>
      <c r="J172" s="417"/>
      <c r="K172" s="417"/>
      <c r="L172" s="417"/>
      <c r="M172" s="417"/>
      <c r="N172" s="417"/>
      <c r="O172" s="417"/>
    </row>
    <row r="173" spans="1:15">
      <c r="A173" s="417"/>
      <c r="B173" s="417"/>
      <c r="C173" s="417"/>
      <c r="D173" s="417"/>
      <c r="E173" s="417"/>
      <c r="F173" s="417"/>
      <c r="G173" s="417"/>
      <c r="H173" s="417"/>
      <c r="I173" s="417"/>
      <c r="J173" s="417"/>
      <c r="K173" s="417"/>
      <c r="L173" s="417"/>
      <c r="M173" s="417"/>
      <c r="N173" s="417"/>
      <c r="O173" s="417"/>
    </row>
    <row r="174" spans="1:15">
      <c r="A174" s="417"/>
      <c r="B174" s="417"/>
      <c r="C174" s="417"/>
      <c r="D174" s="417"/>
      <c r="E174" s="417"/>
      <c r="F174" s="417"/>
      <c r="G174" s="417"/>
      <c r="H174" s="417"/>
      <c r="I174" s="417"/>
      <c r="J174" s="417"/>
      <c r="K174" s="417"/>
      <c r="L174" s="417"/>
      <c r="M174" s="417"/>
      <c r="N174" s="417"/>
      <c r="O174" s="417"/>
    </row>
    <row r="175" spans="1:15">
      <c r="A175" s="417"/>
      <c r="B175" s="417"/>
      <c r="C175" s="417"/>
      <c r="D175" s="417"/>
      <c r="E175" s="417"/>
      <c r="F175" s="417"/>
      <c r="G175" s="417"/>
      <c r="H175" s="417"/>
      <c r="I175" s="417"/>
      <c r="J175" s="417"/>
      <c r="K175" s="417"/>
      <c r="L175" s="417"/>
      <c r="M175" s="417"/>
      <c r="N175" s="417"/>
      <c r="O175" s="417"/>
    </row>
    <row r="176" spans="1:15">
      <c r="A176" s="417"/>
      <c r="B176" s="417"/>
      <c r="C176" s="417"/>
      <c r="D176" s="417"/>
      <c r="E176" s="417"/>
      <c r="F176" s="417"/>
      <c r="G176" s="417"/>
      <c r="H176" s="417"/>
      <c r="I176" s="417"/>
      <c r="J176" s="417"/>
      <c r="K176" s="417"/>
      <c r="L176" s="417"/>
      <c r="M176" s="417"/>
      <c r="N176" s="417"/>
      <c r="O176" s="417"/>
    </row>
    <row r="177" spans="1:15">
      <c r="A177" s="417"/>
      <c r="B177" s="417"/>
      <c r="C177" s="417"/>
      <c r="D177" s="417"/>
      <c r="E177" s="417"/>
      <c r="F177" s="417"/>
      <c r="G177" s="417"/>
      <c r="H177" s="417"/>
      <c r="I177" s="417"/>
      <c r="J177" s="417"/>
      <c r="K177" s="417"/>
      <c r="L177" s="417"/>
      <c r="M177" s="417"/>
      <c r="N177" s="417"/>
      <c r="O177" s="417"/>
    </row>
    <row r="178" spans="1:15">
      <c r="A178" s="417"/>
      <c r="B178" s="417"/>
      <c r="C178" s="417"/>
      <c r="D178" s="417"/>
      <c r="E178" s="417"/>
      <c r="F178" s="417"/>
      <c r="G178" s="417"/>
      <c r="H178" s="417"/>
      <c r="I178" s="417"/>
      <c r="J178" s="417"/>
      <c r="K178" s="417"/>
      <c r="L178" s="417"/>
      <c r="M178" s="417"/>
      <c r="N178" s="417"/>
      <c r="O178" s="417"/>
    </row>
    <row r="179" spans="1:15">
      <c r="A179" s="417"/>
      <c r="B179" s="417"/>
      <c r="C179" s="417"/>
      <c r="D179" s="417"/>
      <c r="E179" s="417"/>
      <c r="F179" s="417"/>
      <c r="G179" s="417"/>
      <c r="H179" s="417"/>
      <c r="I179" s="417"/>
      <c r="J179" s="417"/>
      <c r="K179" s="417"/>
      <c r="L179" s="417"/>
      <c r="M179" s="417"/>
      <c r="N179" s="417"/>
      <c r="O179" s="417"/>
    </row>
    <row r="180" spans="1:15">
      <c r="A180" s="417"/>
      <c r="B180" s="417"/>
      <c r="C180" s="417"/>
      <c r="D180" s="417"/>
      <c r="E180" s="417"/>
      <c r="F180" s="417"/>
      <c r="G180" s="417"/>
      <c r="H180" s="417"/>
      <c r="I180" s="417"/>
      <c r="J180" s="417"/>
      <c r="K180" s="417"/>
      <c r="L180" s="417"/>
      <c r="M180" s="417"/>
      <c r="N180" s="417"/>
      <c r="O180" s="417"/>
    </row>
    <row r="181" spans="1:15">
      <c r="A181" s="417"/>
      <c r="B181" s="417"/>
      <c r="C181" s="417"/>
      <c r="D181" s="417"/>
      <c r="E181" s="417"/>
      <c r="F181" s="417"/>
      <c r="G181" s="417"/>
      <c r="H181" s="417"/>
      <c r="I181" s="417"/>
      <c r="J181" s="417"/>
      <c r="K181" s="417"/>
      <c r="L181" s="417"/>
      <c r="M181" s="417"/>
      <c r="N181" s="417"/>
      <c r="O181" s="417"/>
    </row>
    <row r="182" spans="1:15">
      <c r="A182" s="417"/>
      <c r="B182" s="417"/>
      <c r="C182" s="417"/>
      <c r="D182" s="417"/>
      <c r="E182" s="417"/>
      <c r="F182" s="417"/>
      <c r="G182" s="417"/>
      <c r="H182" s="417"/>
      <c r="I182" s="417"/>
      <c r="J182" s="417"/>
      <c r="K182" s="417"/>
      <c r="L182" s="417"/>
      <c r="M182" s="417"/>
      <c r="N182" s="417"/>
      <c r="O182" s="417"/>
    </row>
    <row r="183" spans="1:15">
      <c r="A183" s="417"/>
      <c r="B183" s="417"/>
      <c r="C183" s="417"/>
      <c r="D183" s="417"/>
      <c r="E183" s="417"/>
      <c r="F183" s="417"/>
      <c r="G183" s="417"/>
      <c r="H183" s="417"/>
      <c r="I183" s="417"/>
      <c r="J183" s="417"/>
      <c r="K183" s="417"/>
      <c r="L183" s="417"/>
      <c r="M183" s="417"/>
      <c r="N183" s="417"/>
      <c r="O183" s="417"/>
    </row>
    <row r="184" spans="1:15">
      <c r="A184" s="417"/>
      <c r="B184" s="417"/>
      <c r="C184" s="417"/>
      <c r="D184" s="417"/>
      <c r="E184" s="417"/>
      <c r="F184" s="417"/>
      <c r="G184" s="417"/>
      <c r="H184" s="417"/>
      <c r="I184" s="417"/>
      <c r="J184" s="417"/>
      <c r="K184" s="417"/>
      <c r="L184" s="417"/>
      <c r="M184" s="417"/>
      <c r="N184" s="417"/>
      <c r="O184" s="417"/>
    </row>
    <row r="185" spans="1:15">
      <c r="A185" s="417"/>
      <c r="B185" s="417"/>
      <c r="C185" s="417"/>
      <c r="D185" s="417"/>
      <c r="E185" s="417"/>
      <c r="F185" s="417"/>
      <c r="G185" s="417"/>
      <c r="H185" s="417"/>
      <c r="I185" s="417"/>
      <c r="J185" s="417"/>
      <c r="K185" s="417"/>
      <c r="L185" s="417"/>
      <c r="M185" s="417"/>
      <c r="N185" s="417"/>
      <c r="O185" s="417"/>
    </row>
    <row r="186" spans="1:15">
      <c r="A186" s="417"/>
      <c r="B186" s="417"/>
      <c r="C186" s="417"/>
      <c r="D186" s="417"/>
      <c r="E186" s="417"/>
      <c r="F186" s="417"/>
      <c r="G186" s="417"/>
      <c r="H186" s="417"/>
      <c r="I186" s="417"/>
      <c r="J186" s="417"/>
      <c r="K186" s="417"/>
      <c r="L186" s="417"/>
      <c r="M186" s="417"/>
      <c r="N186" s="417"/>
      <c r="O186" s="417"/>
    </row>
    <row r="187" spans="1:15">
      <c r="A187" s="417"/>
      <c r="B187" s="417"/>
      <c r="C187" s="417"/>
      <c r="D187" s="417"/>
      <c r="E187" s="417"/>
      <c r="F187" s="417"/>
      <c r="G187" s="417"/>
      <c r="H187" s="417"/>
      <c r="I187" s="417"/>
      <c r="J187" s="417"/>
      <c r="K187" s="417"/>
      <c r="L187" s="417"/>
      <c r="M187" s="417"/>
      <c r="N187" s="417"/>
      <c r="O187" s="417"/>
    </row>
    <row r="188" spans="1:15">
      <c r="A188" s="417"/>
      <c r="B188" s="417"/>
      <c r="C188" s="417"/>
      <c r="D188" s="417"/>
      <c r="E188" s="417"/>
      <c r="F188" s="417"/>
      <c r="G188" s="417"/>
      <c r="H188" s="417"/>
      <c r="I188" s="417"/>
      <c r="J188" s="417"/>
      <c r="K188" s="417"/>
      <c r="L188" s="417"/>
      <c r="M188" s="417"/>
      <c r="N188" s="417"/>
      <c r="O188" s="417"/>
    </row>
    <row r="189" spans="1:15">
      <c r="A189" s="417"/>
      <c r="B189" s="417"/>
      <c r="C189" s="417"/>
      <c r="D189" s="417"/>
      <c r="E189" s="417"/>
      <c r="F189" s="417"/>
      <c r="G189" s="417"/>
      <c r="H189" s="417"/>
      <c r="I189" s="417"/>
      <c r="J189" s="417"/>
      <c r="K189" s="417"/>
      <c r="L189" s="417"/>
      <c r="M189" s="417"/>
      <c r="N189" s="417"/>
      <c r="O189" s="417"/>
    </row>
    <row r="190" spans="1:15">
      <c r="A190" s="417"/>
      <c r="B190" s="417"/>
      <c r="C190" s="417"/>
      <c r="D190" s="417"/>
      <c r="E190" s="417"/>
      <c r="F190" s="417"/>
      <c r="G190" s="417"/>
      <c r="H190" s="417"/>
      <c r="I190" s="417"/>
      <c r="J190" s="417"/>
      <c r="K190" s="417"/>
      <c r="L190" s="417"/>
      <c r="M190" s="417"/>
      <c r="N190" s="417"/>
      <c r="O190" s="417"/>
    </row>
    <row r="191" spans="1:15">
      <c r="A191" s="417"/>
      <c r="B191" s="417"/>
      <c r="C191" s="417"/>
      <c r="D191" s="417"/>
      <c r="E191" s="417"/>
      <c r="F191" s="417"/>
      <c r="G191" s="417"/>
      <c r="H191" s="417"/>
      <c r="I191" s="417"/>
      <c r="J191" s="417"/>
      <c r="K191" s="417"/>
      <c r="L191" s="417"/>
      <c r="M191" s="417"/>
      <c r="N191" s="417"/>
      <c r="O191" s="417"/>
    </row>
    <row r="192" spans="1:15">
      <c r="A192" s="417"/>
      <c r="B192" s="417"/>
      <c r="C192" s="417"/>
      <c r="D192" s="417"/>
      <c r="E192" s="417"/>
      <c r="F192" s="417"/>
      <c r="G192" s="417"/>
      <c r="H192" s="417"/>
      <c r="I192" s="417"/>
      <c r="J192" s="417"/>
      <c r="K192" s="417"/>
      <c r="L192" s="417"/>
      <c r="M192" s="417"/>
      <c r="N192" s="417"/>
      <c r="O192" s="417"/>
    </row>
    <row r="193" spans="1:15">
      <c r="A193" s="417"/>
      <c r="B193" s="417"/>
      <c r="C193" s="417"/>
      <c r="D193" s="417"/>
      <c r="E193" s="417"/>
      <c r="F193" s="417"/>
      <c r="G193" s="417"/>
      <c r="H193" s="417"/>
      <c r="I193" s="417"/>
      <c r="J193" s="417"/>
      <c r="K193" s="417"/>
      <c r="L193" s="417"/>
      <c r="M193" s="417"/>
      <c r="N193" s="417"/>
      <c r="O193" s="417"/>
    </row>
    <row r="194" spans="1:15">
      <c r="A194" s="417"/>
      <c r="B194" s="417"/>
      <c r="C194" s="417"/>
      <c r="D194" s="417"/>
      <c r="E194" s="417"/>
      <c r="F194" s="417"/>
      <c r="G194" s="417"/>
      <c r="H194" s="417"/>
      <c r="I194" s="417"/>
      <c r="J194" s="417"/>
      <c r="K194" s="417"/>
      <c r="L194" s="417"/>
      <c r="M194" s="417"/>
      <c r="N194" s="417"/>
      <c r="O194" s="417"/>
    </row>
    <row r="195" spans="1:15">
      <c r="A195" s="417"/>
      <c r="B195" s="417"/>
      <c r="C195" s="417"/>
      <c r="D195" s="417"/>
      <c r="E195" s="417"/>
      <c r="F195" s="417"/>
      <c r="G195" s="417"/>
      <c r="H195" s="417"/>
      <c r="I195" s="417"/>
      <c r="J195" s="417"/>
      <c r="K195" s="417"/>
      <c r="L195" s="417"/>
      <c r="M195" s="417"/>
      <c r="N195" s="417"/>
      <c r="O195" s="417"/>
    </row>
    <row r="196" spans="1:15">
      <c r="A196" s="417"/>
      <c r="B196" s="417"/>
      <c r="C196" s="417"/>
      <c r="D196" s="417"/>
      <c r="E196" s="417"/>
      <c r="F196" s="417"/>
      <c r="G196" s="417"/>
      <c r="H196" s="417"/>
      <c r="I196" s="417"/>
      <c r="J196" s="417"/>
      <c r="K196" s="417"/>
      <c r="L196" s="417"/>
      <c r="M196" s="417"/>
      <c r="N196" s="417"/>
      <c r="O196" s="417"/>
    </row>
    <row r="197" spans="1:15">
      <c r="A197" s="417"/>
      <c r="B197" s="417"/>
      <c r="C197" s="417"/>
      <c r="D197" s="417"/>
      <c r="E197" s="417"/>
      <c r="F197" s="417"/>
      <c r="G197" s="417"/>
      <c r="H197" s="417"/>
      <c r="I197" s="417"/>
      <c r="J197" s="417"/>
      <c r="K197" s="417"/>
      <c r="L197" s="417"/>
      <c r="M197" s="417"/>
      <c r="N197" s="417"/>
      <c r="O197" s="417"/>
    </row>
    <row r="198" spans="1:15">
      <c r="A198" s="417"/>
      <c r="B198" s="417"/>
      <c r="C198" s="417"/>
      <c r="D198" s="417"/>
      <c r="E198" s="417"/>
      <c r="F198" s="417"/>
      <c r="G198" s="417"/>
      <c r="H198" s="417"/>
      <c r="I198" s="417"/>
      <c r="J198" s="417"/>
      <c r="K198" s="417"/>
      <c r="L198" s="417"/>
      <c r="M198" s="417"/>
      <c r="N198" s="417"/>
      <c r="O198" s="417"/>
    </row>
    <row r="199" spans="1:15">
      <c r="A199" s="417"/>
      <c r="B199" s="417"/>
      <c r="C199" s="417"/>
      <c r="D199" s="417"/>
      <c r="E199" s="417"/>
      <c r="F199" s="417"/>
      <c r="G199" s="417"/>
      <c r="H199" s="417"/>
      <c r="I199" s="417"/>
      <c r="J199" s="417"/>
      <c r="K199" s="417"/>
      <c r="L199" s="417"/>
      <c r="M199" s="417"/>
      <c r="N199" s="417"/>
      <c r="O199" s="417"/>
    </row>
    <row r="200" spans="1:15">
      <c r="A200" s="417"/>
      <c r="B200" s="417"/>
      <c r="C200" s="417"/>
      <c r="D200" s="417"/>
      <c r="E200" s="417"/>
      <c r="F200" s="417"/>
      <c r="G200" s="417"/>
      <c r="H200" s="417"/>
      <c r="I200" s="417"/>
      <c r="J200" s="417"/>
      <c r="K200" s="417"/>
      <c r="L200" s="417"/>
      <c r="M200" s="417"/>
      <c r="N200" s="417"/>
      <c r="O200" s="417"/>
    </row>
    <row r="201" spans="1:15">
      <c r="A201" s="417"/>
      <c r="B201" s="417"/>
      <c r="C201" s="417"/>
      <c r="D201" s="417"/>
      <c r="E201" s="417"/>
      <c r="F201" s="417"/>
      <c r="G201" s="417"/>
      <c r="H201" s="417"/>
      <c r="I201" s="417"/>
      <c r="J201" s="417"/>
      <c r="K201" s="417"/>
      <c r="L201" s="417"/>
      <c r="M201" s="417"/>
      <c r="N201" s="417"/>
      <c r="O201" s="417"/>
    </row>
    <row r="202" spans="1:15">
      <c r="A202" s="417"/>
      <c r="B202" s="417"/>
      <c r="C202" s="417"/>
      <c r="D202" s="417"/>
      <c r="E202" s="417"/>
      <c r="F202" s="417"/>
      <c r="G202" s="417"/>
      <c r="H202" s="417"/>
      <c r="I202" s="417"/>
      <c r="J202" s="417"/>
      <c r="K202" s="417"/>
      <c r="L202" s="417"/>
      <c r="M202" s="417"/>
      <c r="N202" s="417"/>
      <c r="O202" s="417"/>
    </row>
    <row r="203" spans="1:15">
      <c r="A203" s="417"/>
      <c r="B203" s="417"/>
      <c r="C203" s="417"/>
      <c r="D203" s="417"/>
      <c r="E203" s="417"/>
      <c r="F203" s="417"/>
      <c r="G203" s="417"/>
      <c r="H203" s="417"/>
      <c r="I203" s="417"/>
      <c r="J203" s="417"/>
      <c r="K203" s="417"/>
      <c r="L203" s="417"/>
      <c r="M203" s="417"/>
      <c r="N203" s="417"/>
      <c r="O203" s="417"/>
    </row>
    <row r="204" spans="1:15">
      <c r="A204" s="417"/>
      <c r="B204" s="417"/>
      <c r="C204" s="417"/>
      <c r="D204" s="417"/>
      <c r="E204" s="417"/>
      <c r="F204" s="417"/>
      <c r="G204" s="417"/>
      <c r="H204" s="417"/>
      <c r="I204" s="417"/>
      <c r="J204" s="417"/>
      <c r="K204" s="417"/>
      <c r="L204" s="417"/>
      <c r="M204" s="417"/>
      <c r="N204" s="417"/>
      <c r="O204" s="417"/>
    </row>
    <row r="205" spans="1:15">
      <c r="A205" s="417"/>
      <c r="B205" s="417"/>
      <c r="C205" s="417"/>
      <c r="D205" s="417"/>
      <c r="E205" s="417"/>
      <c r="F205" s="417"/>
      <c r="G205" s="417"/>
      <c r="H205" s="417"/>
      <c r="I205" s="417"/>
      <c r="J205" s="417"/>
      <c r="K205" s="417"/>
      <c r="L205" s="417"/>
      <c r="M205" s="417"/>
      <c r="N205" s="417"/>
      <c r="O205" s="417"/>
    </row>
    <row r="206" spans="1:15">
      <c r="A206" s="417"/>
      <c r="B206" s="417"/>
      <c r="C206" s="417"/>
      <c r="D206" s="417"/>
      <c r="E206" s="417"/>
      <c r="F206" s="417"/>
      <c r="G206" s="417"/>
      <c r="H206" s="417"/>
      <c r="I206" s="417"/>
      <c r="J206" s="417"/>
      <c r="K206" s="417"/>
      <c r="L206" s="417"/>
      <c r="M206" s="417"/>
      <c r="N206" s="417"/>
      <c r="O206" s="417"/>
    </row>
    <row r="207" spans="1:15">
      <c r="A207" s="417"/>
      <c r="B207" s="417"/>
      <c r="C207" s="417"/>
      <c r="D207" s="417"/>
      <c r="E207" s="417"/>
      <c r="F207" s="417"/>
      <c r="G207" s="417"/>
      <c r="H207" s="417"/>
      <c r="I207" s="417"/>
      <c r="J207" s="417"/>
      <c r="K207" s="417"/>
      <c r="L207" s="417"/>
      <c r="M207" s="417"/>
      <c r="N207" s="417"/>
      <c r="O207" s="417"/>
    </row>
    <row r="208" spans="1:15">
      <c r="A208" s="417"/>
      <c r="B208" s="417"/>
      <c r="C208" s="417"/>
      <c r="D208" s="417"/>
      <c r="E208" s="417"/>
      <c r="F208" s="417"/>
      <c r="G208" s="417"/>
      <c r="H208" s="417"/>
      <c r="I208" s="417"/>
      <c r="J208" s="417"/>
      <c r="K208" s="417"/>
      <c r="L208" s="417"/>
      <c r="M208" s="417"/>
      <c r="N208" s="417"/>
      <c r="O208" s="417"/>
    </row>
    <row r="209" spans="1:15">
      <c r="A209" s="417"/>
      <c r="B209" s="417"/>
      <c r="C209" s="417"/>
      <c r="D209" s="417"/>
      <c r="E209" s="417"/>
      <c r="F209" s="417"/>
      <c r="G209" s="417"/>
      <c r="H209" s="417"/>
      <c r="I209" s="417"/>
      <c r="J209" s="417"/>
      <c r="K209" s="417"/>
      <c r="L209" s="417"/>
      <c r="M209" s="417"/>
      <c r="N209" s="417"/>
      <c r="O209" s="417"/>
    </row>
    <row r="210" spans="1:15">
      <c r="A210" s="417"/>
      <c r="B210" s="417"/>
      <c r="C210" s="417"/>
      <c r="D210" s="417"/>
      <c r="E210" s="417"/>
      <c r="F210" s="417"/>
      <c r="G210" s="417"/>
      <c r="H210" s="417"/>
      <c r="I210" s="417"/>
      <c r="J210" s="417"/>
      <c r="K210" s="417"/>
      <c r="L210" s="417"/>
      <c r="M210" s="417"/>
      <c r="N210" s="417"/>
      <c r="O210" s="417"/>
    </row>
    <row r="211" spans="1:15">
      <c r="A211" s="417"/>
      <c r="B211" s="417"/>
      <c r="C211" s="417"/>
      <c r="D211" s="417"/>
      <c r="E211" s="417"/>
      <c r="F211" s="417"/>
      <c r="G211" s="417"/>
      <c r="H211" s="417"/>
      <c r="I211" s="417"/>
      <c r="J211" s="417"/>
      <c r="K211" s="417"/>
      <c r="L211" s="417"/>
      <c r="M211" s="417"/>
      <c r="N211" s="417"/>
      <c r="O211" s="417"/>
    </row>
    <row r="212" spans="1:15">
      <c r="A212" s="417"/>
      <c r="B212" s="417"/>
      <c r="C212" s="417"/>
      <c r="D212" s="417"/>
      <c r="E212" s="417"/>
      <c r="F212" s="417"/>
      <c r="G212" s="417"/>
      <c r="H212" s="417"/>
      <c r="I212" s="417"/>
      <c r="J212" s="417"/>
      <c r="K212" s="417"/>
      <c r="L212" s="417"/>
      <c r="M212" s="417"/>
      <c r="N212" s="417"/>
      <c r="O212" s="417"/>
    </row>
    <row r="213" spans="1:15">
      <c r="A213" s="417"/>
      <c r="B213" s="417"/>
      <c r="C213" s="417"/>
      <c r="D213" s="417"/>
      <c r="E213" s="417"/>
      <c r="F213" s="417"/>
      <c r="G213" s="417"/>
      <c r="H213" s="417"/>
      <c r="I213" s="417"/>
      <c r="J213" s="417"/>
      <c r="K213" s="417"/>
      <c r="L213" s="417"/>
      <c r="M213" s="417"/>
      <c r="N213" s="417"/>
      <c r="O213" s="417"/>
    </row>
    <row r="214" spans="1:15">
      <c r="A214" s="417"/>
      <c r="B214" s="417"/>
      <c r="C214" s="417"/>
      <c r="D214" s="417"/>
      <c r="E214" s="417"/>
      <c r="F214" s="417"/>
      <c r="G214" s="417"/>
      <c r="H214" s="417"/>
      <c r="I214" s="417"/>
      <c r="J214" s="417"/>
      <c r="K214" s="417"/>
      <c r="L214" s="417"/>
      <c r="M214" s="417"/>
      <c r="N214" s="417"/>
      <c r="O214" s="417"/>
    </row>
    <row r="215" spans="1:15">
      <c r="A215" s="417"/>
      <c r="B215" s="417"/>
      <c r="C215" s="417"/>
      <c r="D215" s="417"/>
      <c r="E215" s="417"/>
      <c r="F215" s="417"/>
      <c r="G215" s="417"/>
      <c r="H215" s="417"/>
      <c r="I215" s="417"/>
      <c r="J215" s="417"/>
      <c r="K215" s="417"/>
      <c r="L215" s="417"/>
      <c r="M215" s="417"/>
      <c r="N215" s="417"/>
      <c r="O215" s="417"/>
    </row>
    <row r="216" spans="1:15">
      <c r="A216" s="417"/>
      <c r="B216" s="417"/>
      <c r="C216" s="417"/>
      <c r="D216" s="417"/>
      <c r="E216" s="417"/>
      <c r="F216" s="417"/>
      <c r="G216" s="417"/>
      <c r="H216" s="417"/>
      <c r="I216" s="417"/>
      <c r="J216" s="417"/>
      <c r="K216" s="417"/>
      <c r="L216" s="417"/>
      <c r="M216" s="417"/>
      <c r="N216" s="417"/>
      <c r="O216" s="417"/>
    </row>
    <row r="217" spans="1:15">
      <c r="A217" s="417"/>
      <c r="B217" s="417"/>
      <c r="C217" s="417"/>
      <c r="D217" s="417"/>
      <c r="E217" s="417"/>
      <c r="F217" s="417"/>
      <c r="G217" s="417"/>
      <c r="H217" s="417"/>
      <c r="I217" s="417"/>
      <c r="J217" s="417"/>
      <c r="K217" s="417"/>
      <c r="L217" s="417"/>
      <c r="M217" s="417"/>
      <c r="N217" s="417"/>
      <c r="O217" s="417"/>
    </row>
    <row r="218" spans="1:15">
      <c r="A218" s="417"/>
      <c r="B218" s="417"/>
      <c r="C218" s="417"/>
      <c r="D218" s="417"/>
      <c r="E218" s="417"/>
      <c r="F218" s="417"/>
      <c r="G218" s="417"/>
      <c r="H218" s="417"/>
      <c r="I218" s="417"/>
      <c r="J218" s="417"/>
      <c r="K218" s="417"/>
      <c r="L218" s="417"/>
      <c r="M218" s="417"/>
      <c r="N218" s="417"/>
      <c r="O218" s="417"/>
    </row>
    <row r="219" spans="1:15">
      <c r="A219" s="417"/>
      <c r="B219" s="417"/>
      <c r="C219" s="417"/>
      <c r="D219" s="417"/>
      <c r="E219" s="417"/>
      <c r="F219" s="417"/>
      <c r="G219" s="417"/>
      <c r="H219" s="417"/>
      <c r="I219" s="417"/>
      <c r="J219" s="417"/>
      <c r="K219" s="417"/>
      <c r="L219" s="417"/>
      <c r="M219" s="417"/>
      <c r="N219" s="417"/>
      <c r="O219" s="417"/>
    </row>
    <row r="220" spans="1:15">
      <c r="A220" s="417"/>
      <c r="B220" s="417"/>
      <c r="C220" s="417"/>
      <c r="D220" s="417"/>
      <c r="E220" s="417"/>
      <c r="F220" s="417"/>
      <c r="G220" s="417"/>
      <c r="H220" s="417"/>
      <c r="I220" s="417"/>
      <c r="J220" s="417"/>
      <c r="K220" s="417"/>
      <c r="L220" s="417"/>
      <c r="M220" s="417"/>
      <c r="N220" s="417"/>
      <c r="O220" s="417"/>
    </row>
    <row r="221" spans="1:15">
      <c r="A221" s="417"/>
      <c r="B221" s="417"/>
      <c r="C221" s="417"/>
      <c r="D221" s="417"/>
      <c r="E221" s="417"/>
      <c r="F221" s="417"/>
      <c r="G221" s="417"/>
      <c r="H221" s="417"/>
      <c r="I221" s="417"/>
      <c r="J221" s="417"/>
      <c r="K221" s="417"/>
      <c r="L221" s="417"/>
      <c r="M221" s="417"/>
      <c r="N221" s="417"/>
      <c r="O221" s="417"/>
    </row>
    <row r="222" spans="1:15">
      <c r="A222" s="417"/>
      <c r="B222" s="417"/>
      <c r="C222" s="417"/>
      <c r="D222" s="417"/>
      <c r="E222" s="417"/>
      <c r="F222" s="417"/>
      <c r="G222" s="417"/>
      <c r="H222" s="417"/>
      <c r="I222" s="417"/>
      <c r="J222" s="417"/>
      <c r="K222" s="417"/>
      <c r="L222" s="417"/>
      <c r="M222" s="417"/>
      <c r="N222" s="417"/>
      <c r="O222" s="417"/>
    </row>
    <row r="223" spans="1:15">
      <c r="A223" s="417"/>
      <c r="B223" s="417"/>
      <c r="C223" s="417"/>
      <c r="D223" s="417"/>
      <c r="E223" s="417"/>
      <c r="F223" s="417"/>
      <c r="G223" s="417"/>
      <c r="H223" s="417"/>
      <c r="I223" s="417"/>
      <c r="J223" s="417"/>
      <c r="K223" s="417"/>
      <c r="L223" s="417"/>
      <c r="M223" s="417"/>
      <c r="N223" s="417"/>
      <c r="O223" s="417"/>
    </row>
    <row r="224" spans="1:15">
      <c r="A224" s="417"/>
      <c r="B224" s="417"/>
      <c r="C224" s="417"/>
      <c r="D224" s="417"/>
      <c r="E224" s="417"/>
      <c r="F224" s="417"/>
      <c r="G224" s="417"/>
      <c r="H224" s="417"/>
      <c r="I224" s="417"/>
      <c r="J224" s="417"/>
      <c r="K224" s="417"/>
      <c r="L224" s="417"/>
      <c r="M224" s="417"/>
      <c r="N224" s="417"/>
      <c r="O224" s="417"/>
    </row>
    <row r="225" spans="1:15">
      <c r="A225" s="417"/>
      <c r="B225" s="417"/>
      <c r="C225" s="417"/>
      <c r="D225" s="417"/>
      <c r="E225" s="417"/>
      <c r="F225" s="417"/>
      <c r="G225" s="417"/>
      <c r="H225" s="417"/>
      <c r="I225" s="417"/>
      <c r="J225" s="417"/>
      <c r="K225" s="417"/>
      <c r="L225" s="417"/>
      <c r="M225" s="417"/>
      <c r="N225" s="417"/>
      <c r="O225" s="417"/>
    </row>
    <row r="226" spans="1:15">
      <c r="A226" s="417"/>
      <c r="B226" s="417"/>
      <c r="C226" s="417"/>
      <c r="D226" s="417"/>
      <c r="E226" s="417"/>
      <c r="F226" s="417"/>
      <c r="G226" s="417"/>
      <c r="H226" s="417"/>
      <c r="I226" s="417"/>
      <c r="J226" s="417"/>
      <c r="K226" s="417"/>
      <c r="L226" s="417"/>
      <c r="M226" s="417"/>
      <c r="N226" s="417"/>
      <c r="O226" s="417"/>
    </row>
    <row r="227" spans="1:15">
      <c r="A227" s="417"/>
      <c r="B227" s="417"/>
      <c r="C227" s="417"/>
      <c r="D227" s="417"/>
      <c r="E227" s="417"/>
      <c r="F227" s="417"/>
      <c r="G227" s="417"/>
      <c r="H227" s="417"/>
      <c r="I227" s="417"/>
      <c r="J227" s="417"/>
      <c r="K227" s="417"/>
      <c r="L227" s="417"/>
      <c r="M227" s="417"/>
      <c r="N227" s="417"/>
      <c r="O227" s="417"/>
    </row>
    <row r="228" spans="1:15">
      <c r="A228" s="417"/>
      <c r="B228" s="417"/>
      <c r="C228" s="417"/>
      <c r="D228" s="417"/>
      <c r="E228" s="417"/>
      <c r="F228" s="417"/>
      <c r="G228" s="417"/>
      <c r="H228" s="417"/>
      <c r="I228" s="417"/>
      <c r="J228" s="417"/>
      <c r="K228" s="417"/>
      <c r="L228" s="417"/>
      <c r="M228" s="417"/>
      <c r="N228" s="417"/>
      <c r="O228" s="417"/>
    </row>
    <row r="229" spans="1:15">
      <c r="A229" s="417"/>
      <c r="B229" s="417"/>
      <c r="C229" s="417"/>
      <c r="D229" s="417"/>
      <c r="E229" s="417"/>
      <c r="F229" s="417"/>
      <c r="G229" s="417"/>
      <c r="H229" s="417"/>
      <c r="I229" s="417"/>
      <c r="J229" s="417"/>
      <c r="K229" s="417"/>
      <c r="L229" s="417"/>
      <c r="M229" s="417"/>
      <c r="N229" s="417"/>
      <c r="O229" s="417"/>
    </row>
    <row r="230" spans="1:15">
      <c r="A230" s="417"/>
      <c r="B230" s="417"/>
      <c r="C230" s="417"/>
      <c r="D230" s="417"/>
      <c r="E230" s="417"/>
      <c r="F230" s="417"/>
      <c r="G230" s="417"/>
      <c r="H230" s="417"/>
      <c r="I230" s="417"/>
      <c r="J230" s="417"/>
      <c r="K230" s="417"/>
      <c r="L230" s="417"/>
      <c r="M230" s="417"/>
      <c r="N230" s="417"/>
      <c r="O230" s="417"/>
    </row>
    <row r="231" spans="1:15">
      <c r="A231" s="417"/>
      <c r="B231" s="417"/>
      <c r="C231" s="417"/>
      <c r="D231" s="417"/>
      <c r="E231" s="417"/>
      <c r="F231" s="417"/>
      <c r="G231" s="417"/>
      <c r="H231" s="417"/>
      <c r="I231" s="417"/>
      <c r="J231" s="417"/>
      <c r="K231" s="417"/>
      <c r="L231" s="417"/>
      <c r="M231" s="417"/>
      <c r="N231" s="417"/>
      <c r="O231" s="417"/>
    </row>
    <row r="232" spans="1:15">
      <c r="A232" s="417"/>
      <c r="B232" s="417"/>
      <c r="C232" s="417"/>
      <c r="D232" s="417"/>
      <c r="E232" s="417"/>
      <c r="F232" s="417"/>
      <c r="G232" s="417"/>
      <c r="H232" s="417"/>
      <c r="I232" s="417"/>
      <c r="J232" s="417"/>
      <c r="K232" s="417"/>
      <c r="L232" s="417"/>
      <c r="M232" s="417"/>
      <c r="N232" s="417"/>
      <c r="O232" s="417"/>
    </row>
    <row r="233" spans="1:15">
      <c r="A233" s="417"/>
      <c r="B233" s="417"/>
      <c r="C233" s="417"/>
      <c r="D233" s="417"/>
      <c r="E233" s="417"/>
      <c r="F233" s="417"/>
      <c r="G233" s="417"/>
      <c r="H233" s="417"/>
      <c r="I233" s="417"/>
      <c r="J233" s="417"/>
      <c r="K233" s="417"/>
      <c r="L233" s="417"/>
      <c r="M233" s="417"/>
      <c r="N233" s="417"/>
      <c r="O233" s="417"/>
    </row>
    <row r="234" spans="1:15">
      <c r="A234" s="417"/>
      <c r="B234" s="417"/>
      <c r="C234" s="417"/>
      <c r="D234" s="417"/>
      <c r="E234" s="417"/>
      <c r="F234" s="417"/>
      <c r="G234" s="417"/>
      <c r="H234" s="417"/>
      <c r="I234" s="417"/>
      <c r="J234" s="417"/>
      <c r="K234" s="417"/>
      <c r="L234" s="417"/>
      <c r="M234" s="417"/>
      <c r="N234" s="417"/>
      <c r="O234" s="417"/>
    </row>
    <row r="235" spans="1:15">
      <c r="A235" s="417"/>
      <c r="B235" s="417"/>
      <c r="C235" s="417"/>
      <c r="D235" s="417"/>
      <c r="E235" s="417"/>
      <c r="F235" s="417"/>
      <c r="G235" s="417"/>
      <c r="H235" s="417"/>
      <c r="I235" s="417"/>
      <c r="J235" s="417"/>
      <c r="K235" s="417"/>
      <c r="L235" s="417"/>
      <c r="M235" s="417"/>
      <c r="N235" s="417"/>
      <c r="O235" s="417"/>
    </row>
    <row r="236" spans="1:15">
      <c r="A236" s="417"/>
      <c r="B236" s="417"/>
      <c r="C236" s="417"/>
      <c r="D236" s="417"/>
      <c r="E236" s="417"/>
      <c r="F236" s="417"/>
      <c r="G236" s="417"/>
      <c r="H236" s="417"/>
      <c r="I236" s="417"/>
      <c r="J236" s="417"/>
      <c r="K236" s="417"/>
      <c r="L236" s="417"/>
      <c r="M236" s="417"/>
      <c r="N236" s="417"/>
      <c r="O236" s="417"/>
    </row>
    <row r="237" spans="1:15">
      <c r="A237" s="417"/>
      <c r="B237" s="417"/>
      <c r="C237" s="417"/>
      <c r="D237" s="417"/>
      <c r="E237" s="417"/>
      <c r="F237" s="417"/>
      <c r="G237" s="417"/>
      <c r="H237" s="417"/>
      <c r="I237" s="417"/>
      <c r="J237" s="417"/>
      <c r="K237" s="417"/>
      <c r="L237" s="417"/>
      <c r="M237" s="417"/>
      <c r="N237" s="417"/>
      <c r="O237" s="417"/>
    </row>
    <row r="238" spans="1:15">
      <c r="A238" s="417"/>
      <c r="B238" s="417"/>
      <c r="C238" s="417"/>
      <c r="D238" s="417"/>
      <c r="E238" s="417"/>
      <c r="F238" s="417"/>
      <c r="G238" s="417"/>
      <c r="H238" s="417"/>
      <c r="I238" s="417"/>
      <c r="J238" s="417"/>
      <c r="K238" s="417"/>
      <c r="L238" s="417"/>
      <c r="M238" s="417"/>
      <c r="N238" s="417"/>
      <c r="O238" s="417"/>
    </row>
    <row r="239" spans="1:15">
      <c r="A239" s="417"/>
      <c r="B239" s="417"/>
      <c r="C239" s="417"/>
      <c r="D239" s="417"/>
      <c r="E239" s="417"/>
      <c r="F239" s="417"/>
      <c r="G239" s="417"/>
      <c r="H239" s="417"/>
      <c r="I239" s="417"/>
      <c r="J239" s="417"/>
      <c r="K239" s="417"/>
      <c r="L239" s="417"/>
      <c r="M239" s="417"/>
      <c r="N239" s="417"/>
      <c r="O239" s="417"/>
    </row>
    <row r="240" spans="1:15">
      <c r="A240" s="417"/>
      <c r="B240" s="417"/>
      <c r="C240" s="417"/>
      <c r="D240" s="417"/>
      <c r="E240" s="417"/>
      <c r="F240" s="417"/>
      <c r="G240" s="417"/>
      <c r="H240" s="417"/>
      <c r="I240" s="417"/>
      <c r="J240" s="417"/>
      <c r="K240" s="417"/>
      <c r="L240" s="417"/>
      <c r="M240" s="417"/>
      <c r="N240" s="417"/>
      <c r="O240" s="417"/>
    </row>
    <row r="241" spans="1:15">
      <c r="A241" s="417"/>
      <c r="B241" s="417"/>
      <c r="C241" s="417"/>
      <c r="D241" s="417"/>
      <c r="E241" s="417"/>
      <c r="F241" s="417"/>
      <c r="G241" s="417"/>
      <c r="H241" s="417"/>
      <c r="I241" s="417"/>
      <c r="J241" s="417"/>
      <c r="K241" s="417"/>
      <c r="L241" s="417"/>
      <c r="M241" s="417"/>
      <c r="N241" s="417"/>
      <c r="O241" s="417"/>
    </row>
    <row r="242" spans="1:15">
      <c r="A242" s="417"/>
      <c r="B242" s="417"/>
      <c r="C242" s="417"/>
      <c r="D242" s="417"/>
      <c r="E242" s="417"/>
      <c r="F242" s="417"/>
      <c r="G242" s="417"/>
      <c r="H242" s="417"/>
      <c r="I242" s="417"/>
      <c r="J242" s="417"/>
      <c r="K242" s="417"/>
      <c r="L242" s="417"/>
      <c r="M242" s="417"/>
      <c r="N242" s="417"/>
      <c r="O242" s="417"/>
    </row>
    <row r="243" spans="1:15">
      <c r="A243" s="417"/>
      <c r="B243" s="417"/>
      <c r="C243" s="417"/>
      <c r="D243" s="417"/>
      <c r="E243" s="417"/>
      <c r="F243" s="417"/>
      <c r="G243" s="417"/>
      <c r="H243" s="417"/>
      <c r="I243" s="417"/>
      <c r="J243" s="417"/>
      <c r="K243" s="417"/>
      <c r="L243" s="417"/>
      <c r="M243" s="417"/>
      <c r="N243" s="417"/>
      <c r="O243" s="417"/>
    </row>
    <row r="244" spans="1:15">
      <c r="A244" s="417"/>
      <c r="B244" s="417"/>
      <c r="C244" s="417"/>
      <c r="D244" s="417"/>
      <c r="E244" s="417"/>
      <c r="F244" s="417"/>
      <c r="G244" s="417"/>
      <c r="H244" s="417"/>
      <c r="I244" s="417"/>
      <c r="J244" s="417"/>
      <c r="K244" s="417"/>
      <c r="L244" s="417"/>
      <c r="M244" s="417"/>
      <c r="N244" s="417"/>
      <c r="O244" s="417"/>
    </row>
    <row r="245" spans="1:15">
      <c r="A245" s="417"/>
      <c r="B245" s="417"/>
      <c r="C245" s="417"/>
      <c r="D245" s="417"/>
      <c r="E245" s="417"/>
      <c r="F245" s="417"/>
      <c r="G245" s="417"/>
      <c r="H245" s="417"/>
      <c r="I245" s="417"/>
      <c r="J245" s="417"/>
      <c r="K245" s="417"/>
      <c r="L245" s="417"/>
      <c r="M245" s="417"/>
      <c r="N245" s="417"/>
      <c r="O245" s="417"/>
    </row>
    <row r="246" spans="1:15">
      <c r="A246" s="417"/>
      <c r="B246" s="417"/>
      <c r="C246" s="417"/>
      <c r="D246" s="417"/>
      <c r="E246" s="417"/>
      <c r="F246" s="417"/>
      <c r="G246" s="417"/>
      <c r="H246" s="417"/>
      <c r="I246" s="417"/>
      <c r="J246" s="417"/>
      <c r="K246" s="417"/>
      <c r="L246" s="417"/>
      <c r="M246" s="417"/>
      <c r="N246" s="417"/>
      <c r="O246" s="417"/>
    </row>
    <row r="247" spans="1:15">
      <c r="A247" s="417"/>
      <c r="B247" s="417"/>
      <c r="C247" s="417"/>
      <c r="D247" s="417"/>
      <c r="E247" s="417"/>
      <c r="F247" s="417"/>
      <c r="G247" s="417"/>
      <c r="H247" s="417"/>
      <c r="I247" s="417"/>
      <c r="J247" s="417"/>
      <c r="K247" s="417"/>
      <c r="L247" s="417"/>
      <c r="M247" s="417"/>
      <c r="N247" s="417"/>
      <c r="O247" s="417"/>
    </row>
    <row r="248" spans="1:15">
      <c r="A248" s="417"/>
      <c r="B248" s="417"/>
      <c r="C248" s="417"/>
      <c r="D248" s="417"/>
      <c r="E248" s="417"/>
      <c r="F248" s="417"/>
      <c r="G248" s="417"/>
      <c r="H248" s="417"/>
      <c r="I248" s="417"/>
      <c r="J248" s="417"/>
      <c r="K248" s="417"/>
      <c r="L248" s="417"/>
      <c r="M248" s="417"/>
      <c r="N248" s="417"/>
      <c r="O248" s="417"/>
    </row>
    <row r="249" spans="1:15">
      <c r="A249" s="417"/>
      <c r="B249" s="417"/>
      <c r="C249" s="417"/>
      <c r="D249" s="417"/>
      <c r="E249" s="417"/>
      <c r="F249" s="417"/>
      <c r="G249" s="417"/>
      <c r="H249" s="417"/>
      <c r="I249" s="417"/>
      <c r="J249" s="417"/>
      <c r="K249" s="417"/>
      <c r="L249" s="417"/>
      <c r="M249" s="417"/>
      <c r="N249" s="417"/>
      <c r="O249" s="417"/>
    </row>
    <row r="250" spans="1:15">
      <c r="A250" s="417"/>
      <c r="B250" s="417"/>
      <c r="C250" s="417"/>
      <c r="D250" s="417"/>
      <c r="E250" s="417"/>
      <c r="F250" s="417"/>
      <c r="G250" s="417"/>
      <c r="H250" s="417"/>
      <c r="I250" s="417"/>
      <c r="J250" s="417"/>
      <c r="K250" s="417"/>
      <c r="L250" s="417"/>
      <c r="M250" s="417"/>
      <c r="N250" s="417"/>
      <c r="O250" s="417"/>
    </row>
    <row r="251" spans="1:15">
      <c r="A251" s="417"/>
      <c r="B251" s="417"/>
      <c r="C251" s="417"/>
      <c r="D251" s="417"/>
      <c r="E251" s="417"/>
      <c r="F251" s="417"/>
      <c r="G251" s="417"/>
      <c r="H251" s="417"/>
      <c r="I251" s="417"/>
      <c r="J251" s="417"/>
      <c r="K251" s="417"/>
      <c r="L251" s="417"/>
      <c r="M251" s="417"/>
      <c r="N251" s="417"/>
      <c r="O251" s="417"/>
    </row>
    <row r="252" spans="1:15">
      <c r="A252" s="417"/>
      <c r="B252" s="417"/>
      <c r="C252" s="417"/>
      <c r="D252" s="417"/>
      <c r="E252" s="417"/>
      <c r="F252" s="417"/>
      <c r="G252" s="417"/>
      <c r="H252" s="417"/>
      <c r="I252" s="417"/>
      <c r="J252" s="417"/>
      <c r="K252" s="417"/>
      <c r="L252" s="417"/>
      <c r="M252" s="417"/>
      <c r="N252" s="417"/>
      <c r="O252" s="417"/>
    </row>
    <row r="253" spans="1:15">
      <c r="A253" s="417"/>
      <c r="B253" s="417"/>
      <c r="C253" s="417"/>
      <c r="D253" s="417"/>
      <c r="E253" s="417"/>
      <c r="F253" s="417"/>
      <c r="G253" s="417"/>
      <c r="H253" s="417"/>
      <c r="I253" s="417"/>
      <c r="J253" s="417"/>
      <c r="K253" s="417"/>
      <c r="L253" s="417"/>
      <c r="M253" s="417"/>
      <c r="N253" s="417"/>
      <c r="O253" s="417"/>
    </row>
    <row r="254" spans="1:15">
      <c r="A254" s="417"/>
      <c r="B254" s="417"/>
      <c r="C254" s="417"/>
      <c r="D254" s="417"/>
      <c r="E254" s="417"/>
      <c r="F254" s="417"/>
      <c r="G254" s="417"/>
      <c r="H254" s="417"/>
      <c r="I254" s="417"/>
      <c r="J254" s="417"/>
      <c r="K254" s="417"/>
      <c r="L254" s="417"/>
      <c r="M254" s="417"/>
      <c r="N254" s="417"/>
      <c r="O254" s="417"/>
    </row>
    <row r="255" spans="1:15">
      <c r="A255" s="417"/>
      <c r="B255" s="417"/>
      <c r="C255" s="417"/>
      <c r="D255" s="417"/>
      <c r="E255" s="417"/>
      <c r="F255" s="417"/>
      <c r="G255" s="417"/>
      <c r="H255" s="417"/>
      <c r="I255" s="417"/>
      <c r="J255" s="417"/>
      <c r="K255" s="417"/>
      <c r="L255" s="417"/>
      <c r="M255" s="417"/>
      <c r="N255" s="417"/>
      <c r="O255" s="417"/>
    </row>
    <row r="256" spans="1:15">
      <c r="A256" s="417"/>
      <c r="B256" s="417"/>
      <c r="C256" s="417"/>
      <c r="D256" s="417"/>
      <c r="E256" s="417"/>
      <c r="F256" s="417"/>
      <c r="G256" s="417"/>
      <c r="H256" s="417"/>
      <c r="I256" s="417"/>
      <c r="J256" s="417"/>
      <c r="K256" s="417"/>
      <c r="L256" s="417"/>
      <c r="M256" s="417"/>
      <c r="N256" s="417"/>
      <c r="O256" s="417"/>
    </row>
    <row r="257" spans="1:15">
      <c r="A257" s="417"/>
      <c r="B257" s="417"/>
      <c r="C257" s="417"/>
      <c r="D257" s="417"/>
      <c r="E257" s="417"/>
      <c r="F257" s="417"/>
      <c r="G257" s="417"/>
      <c r="H257" s="417"/>
      <c r="I257" s="417"/>
      <c r="J257" s="417"/>
      <c r="K257" s="417"/>
      <c r="L257" s="417"/>
      <c r="M257" s="417"/>
      <c r="N257" s="417"/>
      <c r="O257" s="417"/>
    </row>
    <row r="258" spans="1:15">
      <c r="A258" s="417"/>
      <c r="B258" s="417"/>
      <c r="C258" s="417"/>
      <c r="D258" s="417"/>
      <c r="E258" s="417"/>
      <c r="F258" s="417"/>
      <c r="G258" s="417"/>
      <c r="H258" s="417"/>
      <c r="I258" s="417"/>
      <c r="J258" s="417"/>
      <c r="K258" s="417"/>
      <c r="L258" s="417"/>
      <c r="M258" s="417"/>
      <c r="N258" s="417"/>
      <c r="O258" s="417"/>
    </row>
    <row r="259" spans="1:15">
      <c r="A259" s="417"/>
      <c r="B259" s="417"/>
      <c r="C259" s="417"/>
      <c r="D259" s="417"/>
      <c r="E259" s="417"/>
      <c r="F259" s="417"/>
      <c r="G259" s="417"/>
      <c r="H259" s="417"/>
      <c r="I259" s="417"/>
      <c r="J259" s="417"/>
      <c r="K259" s="417"/>
      <c r="L259" s="417"/>
      <c r="M259" s="417"/>
      <c r="N259" s="417"/>
      <c r="O259" s="417"/>
    </row>
    <row r="260" spans="1:15">
      <c r="A260" s="417"/>
      <c r="B260" s="417"/>
      <c r="C260" s="417"/>
      <c r="D260" s="417"/>
      <c r="E260" s="417"/>
      <c r="F260" s="417"/>
      <c r="G260" s="417"/>
      <c r="H260" s="417"/>
      <c r="I260" s="417"/>
      <c r="J260" s="417"/>
      <c r="K260" s="417"/>
      <c r="L260" s="417"/>
      <c r="M260" s="417"/>
      <c r="N260" s="417"/>
      <c r="O260" s="417"/>
    </row>
    <row r="261" spans="1:15">
      <c r="A261" s="417"/>
      <c r="B261" s="417"/>
      <c r="C261" s="417"/>
      <c r="D261" s="417"/>
      <c r="E261" s="417"/>
      <c r="F261" s="417"/>
      <c r="G261" s="417"/>
      <c r="H261" s="417"/>
      <c r="I261" s="417"/>
      <c r="J261" s="417"/>
      <c r="K261" s="417"/>
      <c r="L261" s="417"/>
      <c r="M261" s="417"/>
      <c r="N261" s="417"/>
      <c r="O261" s="417"/>
    </row>
    <row r="262" spans="1:15">
      <c r="A262" s="417"/>
      <c r="B262" s="417"/>
      <c r="C262" s="417"/>
      <c r="D262" s="417"/>
      <c r="E262" s="417"/>
      <c r="F262" s="417"/>
      <c r="G262" s="417"/>
      <c r="H262" s="417"/>
      <c r="I262" s="417"/>
      <c r="J262" s="417"/>
      <c r="K262" s="417"/>
      <c r="L262" s="417"/>
      <c r="M262" s="417"/>
      <c r="N262" s="417"/>
      <c r="O262" s="417"/>
    </row>
    <row r="263" spans="1:15">
      <c r="A263" s="417"/>
      <c r="B263" s="417"/>
      <c r="C263" s="417"/>
      <c r="D263" s="417"/>
      <c r="E263" s="417"/>
      <c r="F263" s="417"/>
      <c r="G263" s="417"/>
      <c r="H263" s="417"/>
      <c r="I263" s="417"/>
      <c r="J263" s="417"/>
      <c r="K263" s="417"/>
      <c r="L263" s="417"/>
      <c r="M263" s="417"/>
      <c r="N263" s="417"/>
      <c r="O263" s="417"/>
    </row>
    <row r="264" spans="1:15">
      <c r="A264" s="417"/>
      <c r="B264" s="417"/>
      <c r="C264" s="417"/>
      <c r="D264" s="417"/>
      <c r="E264" s="417"/>
      <c r="F264" s="417"/>
      <c r="G264" s="417"/>
      <c r="H264" s="417"/>
      <c r="I264" s="417"/>
      <c r="J264" s="417"/>
      <c r="K264" s="417"/>
      <c r="L264" s="417"/>
      <c r="M264" s="417"/>
      <c r="N264" s="417"/>
      <c r="O264" s="417"/>
    </row>
    <row r="265" spans="1:15">
      <c r="A265" s="417"/>
      <c r="B265" s="417"/>
      <c r="C265" s="417"/>
      <c r="D265" s="417"/>
      <c r="E265" s="417"/>
      <c r="F265" s="417"/>
      <c r="G265" s="417"/>
      <c r="H265" s="417"/>
      <c r="I265" s="417"/>
      <c r="J265" s="417"/>
      <c r="K265" s="417"/>
      <c r="L265" s="417"/>
      <c r="M265" s="417"/>
      <c r="N265" s="417"/>
      <c r="O265" s="417"/>
    </row>
    <row r="266" spans="1:15">
      <c r="A266" s="417"/>
      <c r="B266" s="417"/>
      <c r="C266" s="417"/>
      <c r="D266" s="417"/>
      <c r="E266" s="417"/>
      <c r="F266" s="417"/>
      <c r="G266" s="417"/>
      <c r="H266" s="417"/>
      <c r="I266" s="417"/>
      <c r="J266" s="417"/>
      <c r="K266" s="417"/>
      <c r="L266" s="417"/>
      <c r="M266" s="417"/>
      <c r="N266" s="417"/>
      <c r="O266" s="417"/>
    </row>
    <row r="267" spans="1:15">
      <c r="A267" s="417"/>
      <c r="B267" s="417"/>
      <c r="C267" s="417"/>
      <c r="D267" s="417"/>
      <c r="E267" s="417"/>
      <c r="F267" s="417"/>
      <c r="G267" s="417"/>
      <c r="H267" s="417"/>
      <c r="I267" s="417"/>
      <c r="J267" s="417"/>
      <c r="K267" s="417"/>
      <c r="L267" s="417"/>
      <c r="M267" s="417"/>
      <c r="N267" s="417"/>
      <c r="O267" s="417"/>
    </row>
    <row r="268" spans="1:15">
      <c r="A268" s="417"/>
      <c r="B268" s="417"/>
      <c r="C268" s="417"/>
      <c r="D268" s="417"/>
      <c r="E268" s="417"/>
      <c r="F268" s="417"/>
      <c r="G268" s="417"/>
      <c r="H268" s="417"/>
      <c r="I268" s="417"/>
      <c r="J268" s="417"/>
      <c r="K268" s="417"/>
      <c r="L268" s="417"/>
      <c r="M268" s="417"/>
      <c r="N268" s="417"/>
      <c r="O268" s="417"/>
    </row>
    <row r="269" spans="1:15">
      <c r="A269" s="417"/>
      <c r="B269" s="417"/>
      <c r="C269" s="417"/>
      <c r="D269" s="417"/>
      <c r="E269" s="417"/>
      <c r="F269" s="417"/>
      <c r="G269" s="417"/>
      <c r="H269" s="417"/>
      <c r="I269" s="417"/>
      <c r="J269" s="417"/>
      <c r="K269" s="417"/>
      <c r="L269" s="417"/>
      <c r="M269" s="417"/>
      <c r="N269" s="417"/>
      <c r="O269" s="417"/>
    </row>
    <row r="270" spans="1:15">
      <c r="A270" s="417"/>
      <c r="B270" s="417"/>
      <c r="C270" s="417"/>
      <c r="D270" s="417"/>
      <c r="E270" s="417"/>
      <c r="F270" s="417"/>
      <c r="G270" s="417"/>
      <c r="H270" s="417"/>
      <c r="I270" s="417"/>
      <c r="J270" s="417"/>
      <c r="K270" s="417"/>
      <c r="L270" s="417"/>
      <c r="M270" s="417"/>
      <c r="N270" s="417"/>
      <c r="O270" s="417"/>
    </row>
    <row r="271" spans="1:15">
      <c r="A271" s="417"/>
      <c r="B271" s="417"/>
      <c r="C271" s="417"/>
      <c r="D271" s="417"/>
      <c r="E271" s="417"/>
      <c r="F271" s="417"/>
      <c r="G271" s="417"/>
      <c r="H271" s="417"/>
      <c r="I271" s="417"/>
      <c r="J271" s="417"/>
      <c r="K271" s="417"/>
      <c r="L271" s="417"/>
      <c r="M271" s="417"/>
      <c r="N271" s="417"/>
      <c r="O271" s="417"/>
    </row>
    <row r="272" spans="1:15">
      <c r="A272" s="417"/>
      <c r="B272" s="417"/>
      <c r="C272" s="417"/>
      <c r="D272" s="417"/>
      <c r="E272" s="417"/>
      <c r="F272" s="417"/>
      <c r="G272" s="417"/>
      <c r="H272" s="417"/>
      <c r="I272" s="417"/>
      <c r="J272" s="417"/>
      <c r="K272" s="417"/>
      <c r="L272" s="417"/>
      <c r="M272" s="417"/>
      <c r="N272" s="417"/>
      <c r="O272" s="417"/>
    </row>
    <row r="273" spans="1:15">
      <c r="A273" s="417"/>
      <c r="B273" s="417"/>
      <c r="C273" s="417"/>
      <c r="D273" s="417"/>
      <c r="E273" s="417"/>
      <c r="F273" s="417"/>
      <c r="G273" s="417"/>
      <c r="H273" s="417"/>
      <c r="I273" s="417"/>
      <c r="J273" s="417"/>
      <c r="K273" s="417"/>
      <c r="L273" s="417"/>
      <c r="M273" s="417"/>
      <c r="N273" s="417"/>
      <c r="O273" s="417"/>
    </row>
    <row r="274" spans="1:15">
      <c r="A274" s="417"/>
      <c r="B274" s="417"/>
      <c r="C274" s="417"/>
      <c r="D274" s="417"/>
      <c r="E274" s="417"/>
      <c r="F274" s="417"/>
      <c r="G274" s="417"/>
      <c r="H274" s="417"/>
      <c r="I274" s="417"/>
      <c r="J274" s="417"/>
      <c r="K274" s="417"/>
      <c r="L274" s="417"/>
      <c r="M274" s="417"/>
      <c r="N274" s="417"/>
      <c r="O274" s="417"/>
    </row>
    <row r="275" spans="1:15">
      <c r="A275" s="417"/>
      <c r="B275" s="417"/>
      <c r="C275" s="417"/>
      <c r="D275" s="417"/>
      <c r="E275" s="417"/>
      <c r="F275" s="417"/>
      <c r="G275" s="417"/>
      <c r="H275" s="417"/>
      <c r="I275" s="417"/>
      <c r="J275" s="417"/>
      <c r="K275" s="417"/>
      <c r="L275" s="417"/>
      <c r="M275" s="417"/>
      <c r="N275" s="417"/>
      <c r="O275" s="417"/>
    </row>
    <row r="276" spans="1:15">
      <c r="A276" s="417"/>
      <c r="B276" s="417"/>
      <c r="C276" s="417"/>
      <c r="D276" s="417"/>
      <c r="E276" s="417"/>
      <c r="F276" s="417"/>
      <c r="G276" s="417"/>
      <c r="H276" s="417"/>
      <c r="I276" s="417"/>
      <c r="J276" s="417"/>
      <c r="K276" s="417"/>
      <c r="L276" s="417"/>
      <c r="M276" s="417"/>
      <c r="N276" s="417"/>
      <c r="O276" s="417"/>
    </row>
    <row r="277" spans="1:15">
      <c r="A277" s="417"/>
      <c r="B277" s="417"/>
      <c r="C277" s="417"/>
      <c r="D277" s="417"/>
      <c r="E277" s="417"/>
      <c r="F277" s="417"/>
      <c r="G277" s="417"/>
      <c r="H277" s="417"/>
      <c r="I277" s="417"/>
      <c r="J277" s="417"/>
      <c r="K277" s="417"/>
      <c r="L277" s="417"/>
      <c r="M277" s="417"/>
      <c r="N277" s="417"/>
      <c r="O277" s="417"/>
    </row>
    <row r="278" spans="1:15">
      <c r="A278" s="417"/>
      <c r="B278" s="417"/>
      <c r="C278" s="417"/>
      <c r="D278" s="417"/>
      <c r="E278" s="417"/>
      <c r="F278" s="417"/>
      <c r="G278" s="417"/>
      <c r="H278" s="417"/>
      <c r="I278" s="417"/>
      <c r="J278" s="417"/>
      <c r="K278" s="417"/>
      <c r="L278" s="417"/>
      <c r="M278" s="417"/>
      <c r="N278" s="417"/>
      <c r="O278" s="417"/>
    </row>
    <row r="279" spans="1:15">
      <c r="A279" s="417"/>
      <c r="B279" s="417"/>
      <c r="C279" s="417"/>
      <c r="D279" s="417"/>
      <c r="E279" s="417"/>
      <c r="F279" s="417"/>
      <c r="G279" s="417"/>
      <c r="H279" s="417"/>
      <c r="I279" s="417"/>
      <c r="J279" s="417"/>
      <c r="K279" s="417"/>
      <c r="L279" s="417"/>
      <c r="M279" s="417"/>
      <c r="N279" s="417"/>
      <c r="O279" s="417"/>
    </row>
    <row r="280" spans="1:15">
      <c r="A280" s="417"/>
      <c r="B280" s="417"/>
      <c r="C280" s="417"/>
      <c r="D280" s="417"/>
      <c r="E280" s="417"/>
      <c r="F280" s="417"/>
      <c r="G280" s="417"/>
      <c r="H280" s="417"/>
      <c r="I280" s="417"/>
      <c r="J280" s="417"/>
      <c r="K280" s="417"/>
      <c r="L280" s="417"/>
      <c r="M280" s="417"/>
      <c r="N280" s="417"/>
      <c r="O280" s="417"/>
    </row>
    <row r="281" spans="1:15">
      <c r="A281" s="417"/>
      <c r="B281" s="417"/>
      <c r="C281" s="417"/>
      <c r="D281" s="417"/>
      <c r="E281" s="417"/>
      <c r="F281" s="417"/>
      <c r="G281" s="417"/>
      <c r="H281" s="417"/>
      <c r="I281" s="417"/>
      <c r="J281" s="417"/>
      <c r="K281" s="417"/>
      <c r="L281" s="417"/>
      <c r="M281" s="417"/>
      <c r="N281" s="417"/>
      <c r="O281" s="417"/>
    </row>
    <row r="282" spans="1:15">
      <c r="A282" s="417"/>
      <c r="B282" s="417"/>
      <c r="C282" s="417"/>
      <c r="D282" s="417"/>
      <c r="E282" s="417"/>
      <c r="F282" s="417"/>
      <c r="G282" s="417"/>
      <c r="H282" s="417"/>
      <c r="I282" s="417"/>
      <c r="J282" s="417"/>
      <c r="K282" s="417"/>
      <c r="L282" s="417"/>
      <c r="M282" s="417"/>
      <c r="N282" s="417"/>
      <c r="O282" s="417"/>
    </row>
    <row r="283" spans="1:15">
      <c r="A283" s="417"/>
      <c r="B283" s="417"/>
      <c r="C283" s="417"/>
      <c r="D283" s="417"/>
      <c r="E283" s="417"/>
      <c r="F283" s="417"/>
      <c r="G283" s="417"/>
      <c r="H283" s="417"/>
      <c r="I283" s="417"/>
      <c r="J283" s="417"/>
      <c r="K283" s="417"/>
      <c r="L283" s="417"/>
      <c r="M283" s="417"/>
      <c r="N283" s="417"/>
      <c r="O283" s="417"/>
    </row>
    <row r="284" spans="1:15">
      <c r="A284" s="417"/>
      <c r="B284" s="417"/>
      <c r="C284" s="417"/>
      <c r="D284" s="417"/>
      <c r="E284" s="417"/>
      <c r="F284" s="417"/>
      <c r="G284" s="417"/>
      <c r="H284" s="417"/>
      <c r="I284" s="417"/>
      <c r="J284" s="417"/>
      <c r="K284" s="417"/>
      <c r="L284" s="417"/>
      <c r="M284" s="417"/>
      <c r="N284" s="417"/>
      <c r="O284" s="417"/>
    </row>
    <row r="285" spans="1:15">
      <c r="A285" s="417"/>
      <c r="B285" s="417"/>
      <c r="C285" s="417"/>
      <c r="D285" s="417"/>
      <c r="E285" s="417"/>
      <c r="F285" s="417"/>
      <c r="G285" s="417"/>
      <c r="H285" s="417"/>
      <c r="I285" s="417"/>
      <c r="J285" s="417"/>
      <c r="K285" s="417"/>
      <c r="L285" s="417"/>
      <c r="M285" s="417"/>
      <c r="N285" s="417"/>
      <c r="O285" s="417"/>
    </row>
    <row r="286" spans="1:15">
      <c r="A286" s="417"/>
      <c r="B286" s="417"/>
      <c r="C286" s="417"/>
      <c r="D286" s="417"/>
      <c r="E286" s="417"/>
      <c r="F286" s="417"/>
      <c r="G286" s="417"/>
      <c r="H286" s="417"/>
      <c r="I286" s="417"/>
      <c r="J286" s="417"/>
      <c r="K286" s="417"/>
      <c r="L286" s="417"/>
      <c r="M286" s="417"/>
      <c r="N286" s="417"/>
      <c r="O286" s="417"/>
    </row>
    <row r="287" spans="1:15">
      <c r="A287" s="417"/>
      <c r="B287" s="417"/>
      <c r="C287" s="417"/>
      <c r="D287" s="417"/>
      <c r="E287" s="417"/>
      <c r="F287" s="417"/>
      <c r="G287" s="417"/>
      <c r="H287" s="417"/>
      <c r="I287" s="417"/>
      <c r="J287" s="417"/>
      <c r="K287" s="417"/>
      <c r="L287" s="417"/>
      <c r="M287" s="417"/>
      <c r="N287" s="417"/>
      <c r="O287" s="417"/>
    </row>
    <row r="288" spans="1:15">
      <c r="A288" s="417"/>
      <c r="B288" s="417"/>
      <c r="C288" s="417"/>
      <c r="D288" s="417"/>
      <c r="E288" s="417"/>
      <c r="F288" s="417"/>
      <c r="G288" s="417"/>
      <c r="H288" s="417"/>
      <c r="I288" s="417"/>
      <c r="J288" s="417"/>
      <c r="K288" s="417"/>
      <c r="L288" s="417"/>
      <c r="M288" s="417"/>
      <c r="N288" s="417"/>
      <c r="O288" s="417"/>
    </row>
    <row r="289" spans="1:15">
      <c r="A289" s="417"/>
      <c r="B289" s="417"/>
      <c r="C289" s="417"/>
      <c r="D289" s="417"/>
      <c r="E289" s="417"/>
      <c r="F289" s="417"/>
      <c r="G289" s="417"/>
      <c r="H289" s="417"/>
      <c r="I289" s="417"/>
      <c r="J289" s="417"/>
      <c r="K289" s="417"/>
      <c r="L289" s="417"/>
      <c r="M289" s="417"/>
      <c r="N289" s="417"/>
      <c r="O289" s="417"/>
    </row>
    <row r="290" spans="1:15">
      <c r="A290" s="417"/>
      <c r="B290" s="417"/>
      <c r="C290" s="417"/>
      <c r="D290" s="417"/>
      <c r="E290" s="417"/>
      <c r="F290" s="417"/>
      <c r="G290" s="417"/>
      <c r="H290" s="417"/>
      <c r="I290" s="417"/>
      <c r="J290" s="417"/>
      <c r="K290" s="417"/>
      <c r="L290" s="417"/>
      <c r="M290" s="417"/>
      <c r="N290" s="417"/>
      <c r="O290" s="417"/>
    </row>
    <row r="291" spans="1:15">
      <c r="A291" s="417"/>
      <c r="B291" s="417"/>
      <c r="C291" s="417"/>
      <c r="D291" s="417"/>
      <c r="E291" s="417"/>
      <c r="F291" s="417"/>
      <c r="G291" s="417"/>
      <c r="H291" s="417"/>
      <c r="I291" s="417"/>
      <c r="J291" s="417"/>
      <c r="K291" s="417"/>
      <c r="L291" s="417"/>
      <c r="M291" s="417"/>
      <c r="N291" s="417"/>
      <c r="O291" s="417"/>
    </row>
    <row r="292" spans="1:15">
      <c r="A292" s="417"/>
      <c r="B292" s="417"/>
      <c r="C292" s="417"/>
      <c r="D292" s="417"/>
      <c r="E292" s="417"/>
      <c r="F292" s="417"/>
      <c r="G292" s="417"/>
      <c r="H292" s="417"/>
      <c r="I292" s="417"/>
      <c r="J292" s="417"/>
      <c r="K292" s="417"/>
      <c r="L292" s="417"/>
      <c r="M292" s="417"/>
      <c r="N292" s="417"/>
      <c r="O292" s="417"/>
    </row>
    <row r="293" spans="1:15">
      <c r="A293" s="417"/>
      <c r="B293" s="417"/>
      <c r="C293" s="417"/>
      <c r="D293" s="417"/>
      <c r="E293" s="417"/>
      <c r="F293" s="417"/>
      <c r="G293" s="417"/>
      <c r="H293" s="417"/>
      <c r="I293" s="417"/>
      <c r="J293" s="417"/>
      <c r="K293" s="417"/>
      <c r="L293" s="417"/>
      <c r="M293" s="417"/>
      <c r="N293" s="417"/>
      <c r="O293" s="417"/>
    </row>
    <row r="294" spans="1:15">
      <c r="A294" s="417"/>
      <c r="B294" s="417"/>
      <c r="C294" s="417"/>
      <c r="D294" s="417"/>
      <c r="E294" s="417"/>
      <c r="F294" s="417"/>
      <c r="G294" s="417"/>
      <c r="H294" s="417"/>
      <c r="I294" s="417"/>
      <c r="J294" s="417"/>
      <c r="K294" s="417"/>
      <c r="L294" s="417"/>
      <c r="M294" s="417"/>
      <c r="N294" s="417"/>
      <c r="O294" s="417"/>
    </row>
    <row r="295" spans="1:15">
      <c r="A295" s="417"/>
      <c r="B295" s="417"/>
      <c r="C295" s="417"/>
      <c r="D295" s="417"/>
      <c r="E295" s="417"/>
      <c r="F295" s="417"/>
      <c r="G295" s="417"/>
      <c r="H295" s="417"/>
      <c r="I295" s="417"/>
      <c r="J295" s="417"/>
      <c r="K295" s="417"/>
      <c r="L295" s="417"/>
      <c r="M295" s="417"/>
      <c r="N295" s="417"/>
      <c r="O295" s="417"/>
    </row>
    <row r="296" spans="1:15">
      <c r="A296" s="417"/>
      <c r="B296" s="417"/>
      <c r="C296" s="417"/>
      <c r="D296" s="417"/>
      <c r="E296" s="417"/>
      <c r="F296" s="417"/>
      <c r="G296" s="417"/>
      <c r="H296" s="417"/>
      <c r="I296" s="417"/>
      <c r="J296" s="417"/>
      <c r="K296" s="417"/>
      <c r="L296" s="417"/>
      <c r="M296" s="417"/>
      <c r="N296" s="417"/>
      <c r="O296" s="417"/>
    </row>
    <row r="297" spans="1:15">
      <c r="A297" s="417"/>
      <c r="B297" s="417"/>
      <c r="C297" s="417"/>
      <c r="D297" s="417"/>
      <c r="E297" s="417"/>
      <c r="F297" s="417"/>
      <c r="G297" s="417"/>
      <c r="H297" s="417"/>
      <c r="I297" s="417"/>
      <c r="J297" s="417"/>
      <c r="K297" s="417"/>
      <c r="L297" s="417"/>
      <c r="M297" s="417"/>
      <c r="N297" s="417"/>
      <c r="O297" s="417"/>
    </row>
    <row r="298" spans="1:15">
      <c r="A298" s="417"/>
      <c r="B298" s="417"/>
      <c r="C298" s="417"/>
      <c r="D298" s="417"/>
      <c r="E298" s="417"/>
      <c r="F298" s="417"/>
      <c r="G298" s="417"/>
      <c r="H298" s="417"/>
      <c r="I298" s="417"/>
      <c r="J298" s="417"/>
      <c r="K298" s="417"/>
      <c r="L298" s="417"/>
      <c r="M298" s="417"/>
      <c r="N298" s="417"/>
      <c r="O298" s="417"/>
    </row>
    <row r="299" spans="1:15">
      <c r="A299" s="417"/>
      <c r="B299" s="417"/>
      <c r="C299" s="417"/>
      <c r="D299" s="417"/>
      <c r="E299" s="417"/>
      <c r="F299" s="417"/>
      <c r="G299" s="417"/>
      <c r="H299" s="417"/>
      <c r="I299" s="417"/>
      <c r="J299" s="417"/>
      <c r="K299" s="417"/>
      <c r="L299" s="417"/>
      <c r="M299" s="417"/>
      <c r="N299" s="417"/>
      <c r="O299" s="417"/>
    </row>
    <row r="300" spans="1:15">
      <c r="A300" s="417"/>
      <c r="B300" s="417"/>
      <c r="C300" s="417"/>
      <c r="D300" s="417"/>
      <c r="E300" s="417"/>
      <c r="F300" s="417"/>
      <c r="G300" s="417"/>
      <c r="H300" s="417"/>
      <c r="I300" s="417"/>
      <c r="J300" s="417"/>
      <c r="K300" s="417"/>
      <c r="L300" s="417"/>
      <c r="M300" s="417"/>
      <c r="N300" s="417"/>
      <c r="O300" s="417"/>
    </row>
    <row r="301" spans="1:15">
      <c r="A301" s="417"/>
      <c r="B301" s="417"/>
      <c r="C301" s="417"/>
      <c r="D301" s="417"/>
      <c r="E301" s="417"/>
      <c r="F301" s="417"/>
      <c r="G301" s="417"/>
      <c r="H301" s="417"/>
      <c r="I301" s="417"/>
      <c r="J301" s="417"/>
      <c r="K301" s="417"/>
      <c r="L301" s="417"/>
      <c r="M301" s="417"/>
      <c r="N301" s="417"/>
      <c r="O301" s="417"/>
    </row>
    <row r="302" spans="1:15">
      <c r="A302" s="417"/>
      <c r="B302" s="417"/>
      <c r="C302" s="417"/>
      <c r="D302" s="417"/>
      <c r="E302" s="417"/>
      <c r="F302" s="417"/>
      <c r="G302" s="417"/>
      <c r="H302" s="417"/>
      <c r="I302" s="417"/>
      <c r="J302" s="417"/>
      <c r="K302" s="417"/>
      <c r="L302" s="417"/>
      <c r="M302" s="417"/>
      <c r="N302" s="417"/>
      <c r="O302" s="417"/>
    </row>
    <row r="303" spans="1:15">
      <c r="A303" s="417"/>
      <c r="B303" s="417"/>
      <c r="C303" s="417"/>
      <c r="D303" s="417"/>
      <c r="E303" s="417"/>
      <c r="F303" s="417"/>
      <c r="G303" s="417"/>
      <c r="H303" s="417"/>
      <c r="I303" s="417"/>
      <c r="J303" s="417"/>
      <c r="K303" s="417"/>
      <c r="L303" s="417"/>
      <c r="M303" s="417"/>
      <c r="N303" s="417"/>
      <c r="O303" s="417"/>
    </row>
    <row r="304" spans="1:15">
      <c r="A304" s="417"/>
      <c r="B304" s="417"/>
      <c r="C304" s="417"/>
      <c r="D304" s="417"/>
      <c r="E304" s="417"/>
      <c r="F304" s="417"/>
      <c r="G304" s="417"/>
      <c r="H304" s="417"/>
      <c r="I304" s="417"/>
      <c r="J304" s="417"/>
      <c r="K304" s="417"/>
      <c r="L304" s="417"/>
      <c r="M304" s="417"/>
      <c r="N304" s="417"/>
      <c r="O304" s="417"/>
    </row>
    <row r="305" spans="1:15">
      <c r="A305" s="417"/>
      <c r="B305" s="417"/>
      <c r="C305" s="417"/>
      <c r="D305" s="417"/>
      <c r="E305" s="417"/>
      <c r="F305" s="417"/>
      <c r="G305" s="417"/>
      <c r="H305" s="417"/>
      <c r="I305" s="417"/>
      <c r="J305" s="417"/>
      <c r="K305" s="417"/>
      <c r="L305" s="417"/>
      <c r="M305" s="417"/>
      <c r="N305" s="417"/>
      <c r="O305" s="417"/>
    </row>
    <row r="306" spans="1:15">
      <c r="A306" s="417"/>
      <c r="B306" s="417"/>
      <c r="C306" s="417"/>
      <c r="D306" s="417"/>
      <c r="E306" s="417"/>
      <c r="F306" s="417"/>
      <c r="G306" s="417"/>
      <c r="H306" s="417"/>
      <c r="I306" s="417"/>
      <c r="J306" s="417"/>
      <c r="K306" s="417"/>
      <c r="L306" s="417"/>
      <c r="M306" s="417"/>
      <c r="N306" s="417"/>
      <c r="O306" s="417"/>
    </row>
    <row r="307" spans="1:15">
      <c r="A307" s="417"/>
      <c r="B307" s="417"/>
      <c r="C307" s="417"/>
      <c r="D307" s="417"/>
      <c r="E307" s="417"/>
      <c r="F307" s="417"/>
      <c r="G307" s="417"/>
      <c r="H307" s="417"/>
      <c r="I307" s="417"/>
      <c r="J307" s="417"/>
      <c r="K307" s="417"/>
      <c r="L307" s="417"/>
      <c r="M307" s="417"/>
      <c r="N307" s="417"/>
      <c r="O307" s="417"/>
    </row>
    <row r="308" spans="1:15">
      <c r="A308" s="417"/>
      <c r="B308" s="417"/>
      <c r="C308" s="417"/>
      <c r="D308" s="417"/>
      <c r="E308" s="417"/>
      <c r="F308" s="417"/>
      <c r="G308" s="417"/>
      <c r="H308" s="417"/>
      <c r="I308" s="417"/>
      <c r="J308" s="417"/>
      <c r="K308" s="417"/>
      <c r="L308" s="417"/>
      <c r="M308" s="417"/>
      <c r="N308" s="417"/>
      <c r="O308" s="417"/>
    </row>
    <row r="309" spans="1:15">
      <c r="A309" s="417"/>
      <c r="B309" s="417"/>
      <c r="C309" s="417"/>
      <c r="D309" s="417"/>
      <c r="E309" s="417"/>
      <c r="F309" s="417"/>
      <c r="G309" s="417"/>
      <c r="H309" s="417"/>
      <c r="I309" s="417"/>
      <c r="J309" s="417"/>
      <c r="K309" s="417"/>
      <c r="L309" s="417"/>
      <c r="M309" s="417"/>
      <c r="N309" s="417"/>
      <c r="O309" s="417"/>
    </row>
    <row r="310" spans="1:15">
      <c r="A310" s="417"/>
      <c r="B310" s="417"/>
      <c r="C310" s="417"/>
      <c r="D310" s="417"/>
      <c r="E310" s="417"/>
      <c r="F310" s="417"/>
      <c r="G310" s="417"/>
      <c r="H310" s="417"/>
      <c r="I310" s="417"/>
      <c r="J310" s="417"/>
      <c r="K310" s="417"/>
      <c r="L310" s="417"/>
      <c r="M310" s="417"/>
      <c r="N310" s="417"/>
      <c r="O310" s="417"/>
    </row>
    <row r="311" spans="1:15">
      <c r="A311" s="417"/>
      <c r="B311" s="417"/>
      <c r="C311" s="417"/>
      <c r="D311" s="417"/>
      <c r="E311" s="417"/>
      <c r="F311" s="417"/>
      <c r="G311" s="417"/>
      <c r="H311" s="417"/>
      <c r="I311" s="417"/>
      <c r="J311" s="417"/>
      <c r="K311" s="417"/>
      <c r="L311" s="417"/>
      <c r="M311" s="417"/>
      <c r="N311" s="417"/>
      <c r="O311" s="417"/>
    </row>
    <row r="312" spans="1:15">
      <c r="A312" s="417"/>
      <c r="B312" s="417"/>
      <c r="C312" s="417"/>
      <c r="D312" s="417"/>
      <c r="E312" s="417"/>
      <c r="F312" s="417"/>
      <c r="G312" s="417"/>
      <c r="H312" s="417"/>
      <c r="I312" s="417"/>
      <c r="J312" s="417"/>
      <c r="K312" s="417"/>
      <c r="L312" s="417"/>
      <c r="M312" s="417"/>
      <c r="N312" s="417"/>
      <c r="O312" s="417"/>
    </row>
    <row r="313" spans="1:15">
      <c r="A313" s="417"/>
      <c r="B313" s="417"/>
      <c r="C313" s="417"/>
      <c r="D313" s="417"/>
      <c r="E313" s="417"/>
      <c r="F313" s="417"/>
      <c r="G313" s="417"/>
      <c r="H313" s="417"/>
      <c r="I313" s="417"/>
      <c r="J313" s="417"/>
      <c r="K313" s="417"/>
      <c r="L313" s="417"/>
      <c r="M313" s="417"/>
      <c r="N313" s="417"/>
      <c r="O313" s="417"/>
    </row>
    <row r="314" spans="1:15">
      <c r="A314" s="417"/>
      <c r="B314" s="417"/>
      <c r="C314" s="417"/>
      <c r="D314" s="417"/>
      <c r="E314" s="417"/>
      <c r="F314" s="417"/>
      <c r="G314" s="417"/>
      <c r="H314" s="417"/>
      <c r="I314" s="417"/>
      <c r="J314" s="417"/>
      <c r="K314" s="417"/>
      <c r="L314" s="417"/>
      <c r="M314" s="417"/>
      <c r="N314" s="417"/>
      <c r="O314" s="417"/>
    </row>
    <row r="315" spans="1:15">
      <c r="A315" s="417"/>
      <c r="B315" s="417"/>
      <c r="C315" s="417"/>
      <c r="D315" s="417"/>
      <c r="E315" s="417"/>
      <c r="F315" s="417"/>
      <c r="G315" s="417"/>
      <c r="H315" s="417"/>
      <c r="I315" s="417"/>
      <c r="J315" s="417"/>
      <c r="K315" s="417"/>
      <c r="L315" s="417"/>
      <c r="M315" s="417"/>
      <c r="N315" s="417"/>
      <c r="O315" s="417"/>
    </row>
    <row r="316" spans="1:15">
      <c r="A316" s="417"/>
      <c r="B316" s="417"/>
      <c r="C316" s="417"/>
      <c r="D316" s="417"/>
      <c r="E316" s="417"/>
      <c r="F316" s="417"/>
      <c r="G316" s="417"/>
      <c r="H316" s="417"/>
      <c r="I316" s="417"/>
      <c r="J316" s="417"/>
      <c r="K316" s="417"/>
      <c r="L316" s="417"/>
      <c r="M316" s="417"/>
      <c r="N316" s="417"/>
      <c r="O316" s="417"/>
    </row>
    <row r="317" spans="1:15">
      <c r="A317" s="417"/>
      <c r="B317" s="417"/>
      <c r="C317" s="417"/>
      <c r="D317" s="417"/>
      <c r="E317" s="417"/>
      <c r="F317" s="417"/>
      <c r="G317" s="417"/>
      <c r="H317" s="417"/>
      <c r="I317" s="417"/>
      <c r="J317" s="417"/>
      <c r="K317" s="417"/>
      <c r="L317" s="417"/>
      <c r="M317" s="417"/>
      <c r="N317" s="417"/>
      <c r="O317" s="417"/>
    </row>
    <row r="318" spans="1:15">
      <c r="A318" s="417"/>
      <c r="B318" s="417"/>
      <c r="C318" s="417"/>
      <c r="D318" s="417"/>
      <c r="E318" s="417"/>
      <c r="F318" s="417"/>
      <c r="G318" s="417"/>
      <c r="H318" s="417"/>
      <c r="I318" s="417"/>
      <c r="J318" s="417"/>
      <c r="K318" s="417"/>
      <c r="L318" s="417"/>
      <c r="M318" s="417"/>
      <c r="N318" s="417"/>
      <c r="O318" s="417"/>
    </row>
    <row r="319" spans="1:15">
      <c r="A319" s="417"/>
      <c r="B319" s="417"/>
      <c r="C319" s="417"/>
      <c r="D319" s="417"/>
      <c r="E319" s="417"/>
      <c r="F319" s="417"/>
      <c r="G319" s="417"/>
      <c r="H319" s="417"/>
      <c r="I319" s="417"/>
      <c r="J319" s="417"/>
      <c r="K319" s="417"/>
      <c r="L319" s="417"/>
      <c r="M319" s="417"/>
      <c r="N319" s="417"/>
      <c r="O319" s="417"/>
    </row>
    <row r="320" spans="1:15">
      <c r="A320" s="417"/>
      <c r="B320" s="417"/>
      <c r="C320" s="417"/>
      <c r="D320" s="417"/>
      <c r="E320" s="417"/>
      <c r="F320" s="417"/>
      <c r="G320" s="417"/>
      <c r="H320" s="417"/>
      <c r="I320" s="417"/>
      <c r="J320" s="417"/>
      <c r="K320" s="417"/>
      <c r="L320" s="417"/>
      <c r="M320" s="417"/>
      <c r="N320" s="417"/>
      <c r="O320" s="417"/>
    </row>
    <row r="321" spans="1:15">
      <c r="A321" s="417"/>
      <c r="B321" s="417"/>
      <c r="C321" s="417"/>
      <c r="D321" s="417"/>
      <c r="E321" s="417"/>
      <c r="F321" s="417"/>
      <c r="G321" s="417"/>
      <c r="H321" s="417"/>
      <c r="I321" s="417"/>
      <c r="J321" s="417"/>
      <c r="K321" s="417"/>
      <c r="L321" s="417"/>
      <c r="M321" s="417"/>
      <c r="N321" s="417"/>
      <c r="O321" s="417"/>
    </row>
    <row r="322" spans="1:15">
      <c r="A322" s="417"/>
      <c r="B322" s="417"/>
      <c r="C322" s="417"/>
      <c r="D322" s="417"/>
      <c r="E322" s="417"/>
      <c r="F322" s="417"/>
      <c r="G322" s="417"/>
      <c r="H322" s="417"/>
      <c r="I322" s="417"/>
      <c r="J322" s="417"/>
      <c r="K322" s="417"/>
      <c r="L322" s="417"/>
      <c r="M322" s="417"/>
      <c r="N322" s="417"/>
      <c r="O322" s="417"/>
    </row>
    <row r="323" spans="1:15">
      <c r="A323" s="417"/>
      <c r="B323" s="417"/>
      <c r="C323" s="417"/>
      <c r="D323" s="417"/>
      <c r="E323" s="417"/>
      <c r="F323" s="417"/>
      <c r="G323" s="417"/>
      <c r="H323" s="417"/>
      <c r="I323" s="417"/>
      <c r="J323" s="417"/>
      <c r="K323" s="417"/>
      <c r="L323" s="417"/>
      <c r="M323" s="417"/>
      <c r="N323" s="417"/>
      <c r="O323" s="417"/>
    </row>
    <row r="324" spans="1:15">
      <c r="A324" s="417"/>
      <c r="B324" s="417"/>
      <c r="C324" s="417"/>
      <c r="D324" s="417"/>
      <c r="E324" s="417"/>
      <c r="F324" s="417"/>
      <c r="G324" s="417"/>
      <c r="H324" s="417"/>
      <c r="I324" s="417"/>
      <c r="J324" s="417"/>
      <c r="K324" s="417"/>
      <c r="L324" s="417"/>
      <c r="M324" s="417"/>
      <c r="N324" s="417"/>
      <c r="O324" s="417"/>
    </row>
    <row r="325" spans="1:15">
      <c r="A325" s="417"/>
      <c r="B325" s="417"/>
      <c r="C325" s="417"/>
      <c r="D325" s="417"/>
      <c r="E325" s="417"/>
      <c r="F325" s="417"/>
      <c r="G325" s="417"/>
      <c r="H325" s="417"/>
      <c r="I325" s="417"/>
      <c r="J325" s="417"/>
      <c r="K325" s="417"/>
      <c r="L325" s="417"/>
      <c r="M325" s="417"/>
      <c r="N325" s="417"/>
      <c r="O325" s="417"/>
    </row>
    <row r="326" spans="1:15">
      <c r="A326" s="417"/>
      <c r="B326" s="417"/>
      <c r="C326" s="417"/>
      <c r="D326" s="417"/>
      <c r="E326" s="417"/>
      <c r="F326" s="417"/>
      <c r="G326" s="417"/>
      <c r="H326" s="417"/>
      <c r="I326" s="417"/>
      <c r="J326" s="417"/>
      <c r="K326" s="417"/>
      <c r="L326" s="417"/>
      <c r="M326" s="417"/>
      <c r="N326" s="417"/>
      <c r="O326" s="417"/>
    </row>
    <row r="327" spans="1:15">
      <c r="A327" s="417"/>
      <c r="B327" s="417"/>
      <c r="C327" s="417"/>
      <c r="D327" s="417"/>
      <c r="E327" s="417"/>
      <c r="F327" s="417"/>
      <c r="G327" s="417"/>
      <c r="H327" s="417"/>
      <c r="I327" s="417"/>
      <c r="J327" s="417"/>
      <c r="K327" s="417"/>
      <c r="L327" s="417"/>
      <c r="M327" s="417"/>
      <c r="N327" s="417"/>
      <c r="O327" s="417"/>
    </row>
    <row r="328" spans="1:15">
      <c r="A328" s="417"/>
      <c r="B328" s="417"/>
      <c r="C328" s="417"/>
      <c r="D328" s="417"/>
      <c r="E328" s="417"/>
      <c r="F328" s="417"/>
      <c r="G328" s="417"/>
      <c r="H328" s="417"/>
      <c r="I328" s="417"/>
      <c r="J328" s="417"/>
      <c r="K328" s="417"/>
      <c r="L328" s="417"/>
      <c r="M328" s="417"/>
      <c r="N328" s="417"/>
      <c r="O328" s="417"/>
    </row>
    <row r="329" spans="1:15">
      <c r="A329" s="417"/>
      <c r="B329" s="417"/>
      <c r="C329" s="417"/>
      <c r="D329" s="417"/>
      <c r="E329" s="417"/>
      <c r="F329" s="417"/>
      <c r="G329" s="417"/>
      <c r="H329" s="417"/>
      <c r="I329" s="417"/>
      <c r="J329" s="417"/>
      <c r="K329" s="417"/>
      <c r="L329" s="417"/>
      <c r="M329" s="417"/>
      <c r="N329" s="417"/>
      <c r="O329" s="417"/>
    </row>
    <row r="330" spans="1:15">
      <c r="A330" s="417"/>
      <c r="B330" s="417"/>
      <c r="C330" s="417"/>
      <c r="D330" s="417"/>
      <c r="E330" s="417"/>
      <c r="F330" s="417"/>
      <c r="G330" s="417"/>
      <c r="H330" s="417"/>
      <c r="I330" s="417"/>
      <c r="J330" s="417"/>
      <c r="K330" s="417"/>
      <c r="L330" s="417"/>
      <c r="M330" s="417"/>
      <c r="N330" s="417"/>
      <c r="O330" s="417"/>
    </row>
    <row r="331" spans="1:15">
      <c r="A331" s="417"/>
      <c r="B331" s="417"/>
      <c r="C331" s="417"/>
      <c r="D331" s="417"/>
      <c r="E331" s="417"/>
      <c r="F331" s="417"/>
      <c r="G331" s="417"/>
      <c r="H331" s="417"/>
      <c r="I331" s="417"/>
      <c r="J331" s="417"/>
      <c r="K331" s="417"/>
      <c r="L331" s="417"/>
      <c r="M331" s="417"/>
      <c r="N331" s="417"/>
      <c r="O331" s="417"/>
    </row>
    <row r="332" spans="1:15">
      <c r="A332" s="417"/>
      <c r="B332" s="417"/>
      <c r="C332" s="417"/>
      <c r="D332" s="417"/>
      <c r="E332" s="417"/>
      <c r="F332" s="417"/>
      <c r="G332" s="417"/>
      <c r="H332" s="417"/>
      <c r="I332" s="417"/>
      <c r="J332" s="417"/>
      <c r="K332" s="417"/>
      <c r="L332" s="417"/>
      <c r="M332" s="417"/>
      <c r="N332" s="417"/>
      <c r="O332" s="417"/>
    </row>
    <row r="333" spans="1:15">
      <c r="A333" s="417"/>
      <c r="B333" s="417"/>
      <c r="C333" s="417"/>
      <c r="D333" s="417"/>
      <c r="E333" s="417"/>
      <c r="F333" s="417"/>
      <c r="G333" s="417"/>
      <c r="H333" s="417"/>
      <c r="I333" s="417"/>
      <c r="J333" s="417"/>
      <c r="K333" s="417"/>
      <c r="L333" s="417"/>
      <c r="M333" s="417"/>
      <c r="N333" s="417"/>
      <c r="O333" s="417"/>
    </row>
    <row r="334" spans="1:15">
      <c r="A334" s="417"/>
      <c r="B334" s="417"/>
      <c r="C334" s="417"/>
      <c r="D334" s="417"/>
      <c r="E334" s="417"/>
      <c r="F334" s="417"/>
      <c r="G334" s="417"/>
      <c r="H334" s="417"/>
      <c r="I334" s="417"/>
      <c r="J334" s="417"/>
      <c r="K334" s="417"/>
      <c r="L334" s="417"/>
      <c r="M334" s="417"/>
      <c r="N334" s="417"/>
      <c r="O334" s="417"/>
    </row>
    <row r="335" spans="1:15">
      <c r="A335" s="417"/>
      <c r="B335" s="417"/>
      <c r="C335" s="417"/>
      <c r="D335" s="417"/>
      <c r="E335" s="417"/>
      <c r="F335" s="417"/>
      <c r="G335" s="417"/>
      <c r="H335" s="417"/>
      <c r="I335" s="417"/>
      <c r="J335" s="417"/>
      <c r="K335" s="417"/>
      <c r="L335" s="417"/>
      <c r="M335" s="417"/>
      <c r="N335" s="417"/>
      <c r="O335" s="417"/>
    </row>
    <row r="336" spans="1:15">
      <c r="A336" s="417"/>
      <c r="B336" s="417"/>
      <c r="C336" s="417"/>
      <c r="D336" s="417"/>
      <c r="E336" s="417"/>
      <c r="F336" s="417"/>
      <c r="G336" s="417"/>
      <c r="H336" s="417"/>
      <c r="I336" s="417"/>
      <c r="J336" s="417"/>
      <c r="K336" s="417"/>
      <c r="L336" s="417"/>
      <c r="M336" s="417"/>
      <c r="N336" s="417"/>
      <c r="O336" s="417"/>
    </row>
    <row r="337" spans="1:15">
      <c r="A337" s="417"/>
      <c r="B337" s="417"/>
      <c r="C337" s="417"/>
      <c r="D337" s="417"/>
      <c r="E337" s="417"/>
      <c r="F337" s="417"/>
      <c r="G337" s="417"/>
      <c r="H337" s="417"/>
      <c r="I337" s="417"/>
      <c r="J337" s="417"/>
      <c r="K337" s="417"/>
      <c r="L337" s="417"/>
      <c r="M337" s="417"/>
      <c r="N337" s="417"/>
      <c r="O337" s="417"/>
    </row>
    <row r="338" spans="1:15">
      <c r="A338" s="417"/>
      <c r="B338" s="417"/>
      <c r="C338" s="417"/>
      <c r="D338" s="417"/>
      <c r="E338" s="417"/>
      <c r="F338" s="417"/>
      <c r="G338" s="417"/>
      <c r="H338" s="417"/>
      <c r="I338" s="417"/>
      <c r="J338" s="417"/>
      <c r="K338" s="417"/>
      <c r="L338" s="417"/>
      <c r="M338" s="417"/>
      <c r="N338" s="417"/>
      <c r="O338" s="417"/>
    </row>
    <row r="339" spans="1:15">
      <c r="A339" s="417"/>
      <c r="B339" s="417"/>
      <c r="C339" s="417"/>
      <c r="D339" s="417"/>
      <c r="E339" s="417"/>
      <c r="F339" s="417"/>
      <c r="G339" s="417"/>
      <c r="H339" s="417"/>
      <c r="I339" s="417"/>
      <c r="J339" s="417"/>
      <c r="K339" s="417"/>
      <c r="L339" s="417"/>
      <c r="M339" s="417"/>
      <c r="N339" s="417"/>
      <c r="O339" s="417"/>
    </row>
    <row r="340" spans="1:15">
      <c r="A340" s="417"/>
      <c r="B340" s="417"/>
      <c r="C340" s="417"/>
      <c r="D340" s="417"/>
      <c r="E340" s="417"/>
      <c r="F340" s="417"/>
      <c r="G340" s="417"/>
      <c r="H340" s="417"/>
      <c r="I340" s="417"/>
      <c r="J340" s="417"/>
      <c r="K340" s="417"/>
      <c r="L340" s="417"/>
      <c r="M340" s="417"/>
      <c r="N340" s="417"/>
      <c r="O340" s="417"/>
    </row>
    <row r="341" spans="1:15">
      <c r="A341" s="417"/>
      <c r="B341" s="417"/>
      <c r="C341" s="417"/>
      <c r="D341" s="417"/>
      <c r="E341" s="417"/>
      <c r="F341" s="417"/>
      <c r="G341" s="417"/>
      <c r="H341" s="417"/>
      <c r="I341" s="417"/>
      <c r="J341" s="417"/>
      <c r="K341" s="417"/>
      <c r="L341" s="417"/>
      <c r="M341" s="417"/>
      <c r="N341" s="417"/>
      <c r="O341" s="417"/>
    </row>
    <row r="342" spans="1:15">
      <c r="A342" s="417"/>
      <c r="B342" s="417"/>
      <c r="C342" s="417"/>
      <c r="D342" s="417"/>
      <c r="E342" s="417"/>
      <c r="F342" s="417"/>
      <c r="G342" s="417"/>
      <c r="H342" s="417"/>
      <c r="I342" s="417"/>
      <c r="J342" s="417"/>
      <c r="K342" s="417"/>
      <c r="L342" s="417"/>
      <c r="M342" s="417"/>
      <c r="N342" s="417"/>
      <c r="O342" s="417"/>
    </row>
    <row r="343" spans="1:15">
      <c r="A343" s="417"/>
      <c r="B343" s="417"/>
      <c r="C343" s="417"/>
      <c r="D343" s="417"/>
      <c r="E343" s="417"/>
      <c r="F343" s="417"/>
      <c r="G343" s="417"/>
      <c r="H343" s="417"/>
      <c r="I343" s="417"/>
      <c r="J343" s="417"/>
      <c r="K343" s="417"/>
      <c r="L343" s="417"/>
      <c r="M343" s="417"/>
      <c r="N343" s="417"/>
      <c r="O343" s="417"/>
    </row>
    <row r="344" spans="1:15">
      <c r="A344" s="417"/>
      <c r="B344" s="417"/>
      <c r="C344" s="417"/>
      <c r="D344" s="417"/>
      <c r="E344" s="417"/>
      <c r="F344" s="417"/>
      <c r="G344" s="417"/>
      <c r="H344" s="417"/>
      <c r="I344" s="417"/>
      <c r="J344" s="417"/>
      <c r="K344" s="417"/>
      <c r="L344" s="417"/>
      <c r="M344" s="417"/>
      <c r="N344" s="417"/>
      <c r="O344" s="417"/>
    </row>
    <row r="345" spans="1:15">
      <c r="A345" s="417"/>
      <c r="B345" s="417"/>
      <c r="C345" s="417"/>
      <c r="D345" s="417"/>
      <c r="E345" s="417"/>
      <c r="F345" s="417"/>
      <c r="G345" s="417"/>
      <c r="H345" s="417"/>
      <c r="I345" s="417"/>
      <c r="J345" s="417"/>
      <c r="K345" s="417"/>
      <c r="L345" s="417"/>
      <c r="M345" s="417"/>
      <c r="N345" s="417"/>
      <c r="O345" s="417"/>
    </row>
    <row r="346" spans="1:15">
      <c r="A346" s="417"/>
      <c r="B346" s="417"/>
      <c r="C346" s="417"/>
      <c r="D346" s="417"/>
      <c r="E346" s="417"/>
      <c r="F346" s="417"/>
      <c r="G346" s="417"/>
      <c r="H346" s="417"/>
      <c r="I346" s="417"/>
      <c r="J346" s="417"/>
      <c r="K346" s="417"/>
      <c r="L346" s="417"/>
      <c r="M346" s="417"/>
      <c r="N346" s="417"/>
      <c r="O346" s="417"/>
    </row>
    <row r="347" spans="1:15">
      <c r="A347" s="417"/>
      <c r="B347" s="417"/>
      <c r="C347" s="417"/>
      <c r="D347" s="417"/>
      <c r="E347" s="417"/>
      <c r="F347" s="417"/>
      <c r="G347" s="417"/>
      <c r="H347" s="417"/>
      <c r="I347" s="417"/>
      <c r="J347" s="417"/>
      <c r="K347" s="417"/>
      <c r="L347" s="417"/>
      <c r="M347" s="417"/>
      <c r="N347" s="417"/>
      <c r="O347" s="417"/>
    </row>
    <row r="348" spans="1:15">
      <c r="A348" s="417"/>
      <c r="B348" s="417"/>
      <c r="C348" s="417"/>
      <c r="D348" s="417"/>
      <c r="E348" s="417"/>
      <c r="F348" s="417"/>
      <c r="G348" s="417"/>
      <c r="H348" s="417"/>
      <c r="I348" s="417"/>
      <c r="J348" s="417"/>
      <c r="K348" s="417"/>
      <c r="L348" s="417"/>
      <c r="M348" s="417"/>
      <c r="N348" s="417"/>
      <c r="O348" s="417"/>
    </row>
    <row r="349" spans="1:15">
      <c r="A349" s="417"/>
      <c r="B349" s="417"/>
      <c r="C349" s="417"/>
      <c r="D349" s="417"/>
      <c r="E349" s="417"/>
      <c r="F349" s="417"/>
      <c r="G349" s="417"/>
      <c r="H349" s="417"/>
      <c r="I349" s="417"/>
      <c r="J349" s="417"/>
      <c r="K349" s="417"/>
      <c r="L349" s="417"/>
      <c r="M349" s="417"/>
      <c r="N349" s="417"/>
      <c r="O349" s="417"/>
    </row>
    <row r="350" spans="1:15">
      <c r="A350" s="417"/>
      <c r="B350" s="417"/>
      <c r="C350" s="417"/>
      <c r="D350" s="417"/>
      <c r="E350" s="417"/>
      <c r="F350" s="417"/>
      <c r="G350" s="417"/>
      <c r="H350" s="417"/>
      <c r="I350" s="417"/>
      <c r="J350" s="417"/>
      <c r="K350" s="417"/>
      <c r="L350" s="417"/>
      <c r="M350" s="417"/>
      <c r="N350" s="417"/>
      <c r="O350" s="417"/>
    </row>
    <row r="351" spans="1:15">
      <c r="A351" s="417"/>
      <c r="B351" s="417"/>
      <c r="C351" s="417"/>
      <c r="D351" s="417"/>
      <c r="E351" s="417"/>
      <c r="F351" s="417"/>
      <c r="G351" s="417"/>
      <c r="H351" s="417"/>
      <c r="I351" s="417"/>
      <c r="J351" s="417"/>
      <c r="K351" s="417"/>
      <c r="L351" s="417"/>
      <c r="M351" s="417"/>
      <c r="N351" s="417"/>
      <c r="O351" s="417"/>
    </row>
    <row r="352" spans="1:15">
      <c r="A352" s="417"/>
      <c r="B352" s="417"/>
      <c r="C352" s="417"/>
      <c r="D352" s="417"/>
      <c r="E352" s="417"/>
      <c r="F352" s="417"/>
      <c r="G352" s="417"/>
      <c r="H352" s="417"/>
      <c r="I352" s="417"/>
      <c r="J352" s="417"/>
      <c r="K352" s="417"/>
      <c r="L352" s="417"/>
      <c r="M352" s="417"/>
      <c r="N352" s="417"/>
      <c r="O352" s="417"/>
    </row>
    <row r="353" spans="1:15">
      <c r="A353" s="417"/>
      <c r="B353" s="417"/>
      <c r="C353" s="417"/>
      <c r="D353" s="417"/>
      <c r="E353" s="417"/>
      <c r="F353" s="417"/>
      <c r="G353" s="417"/>
      <c r="H353" s="417"/>
      <c r="I353" s="417"/>
      <c r="J353" s="417"/>
      <c r="K353" s="417"/>
      <c r="L353" s="417"/>
      <c r="M353" s="417"/>
      <c r="N353" s="417"/>
      <c r="O353" s="417"/>
    </row>
    <row r="354" spans="1:15">
      <c r="A354" s="417"/>
      <c r="B354" s="417"/>
      <c r="C354" s="417"/>
      <c r="D354" s="417"/>
      <c r="E354" s="417"/>
      <c r="F354" s="417"/>
      <c r="G354" s="417"/>
      <c r="H354" s="417"/>
      <c r="I354" s="417"/>
      <c r="J354" s="417"/>
      <c r="K354" s="417"/>
      <c r="L354" s="417"/>
      <c r="M354" s="417"/>
      <c r="N354" s="417"/>
      <c r="O354" s="417"/>
    </row>
    <row r="355" spans="1:15">
      <c r="A355" s="417"/>
      <c r="B355" s="417"/>
      <c r="C355" s="417"/>
      <c r="D355" s="417"/>
      <c r="E355" s="417"/>
      <c r="F355" s="417"/>
      <c r="G355" s="417"/>
      <c r="H355" s="417"/>
      <c r="I355" s="417"/>
      <c r="J355" s="417"/>
      <c r="K355" s="417"/>
      <c r="L355" s="417"/>
      <c r="M355" s="417"/>
      <c r="N355" s="417"/>
      <c r="O355" s="417"/>
    </row>
    <row r="356" spans="1:15">
      <c r="A356" s="417"/>
      <c r="B356" s="417"/>
      <c r="C356" s="417"/>
      <c r="D356" s="417"/>
      <c r="E356" s="417"/>
      <c r="F356" s="417"/>
      <c r="G356" s="417"/>
      <c r="H356" s="417"/>
      <c r="I356" s="417"/>
      <c r="J356" s="417"/>
      <c r="K356" s="417"/>
      <c r="L356" s="417"/>
      <c r="M356" s="417"/>
      <c r="N356" s="417"/>
      <c r="O356" s="417"/>
    </row>
    <row r="357" spans="1:15">
      <c r="A357" s="417"/>
      <c r="B357" s="417"/>
      <c r="C357" s="417"/>
      <c r="D357" s="417"/>
      <c r="E357" s="417"/>
      <c r="F357" s="417"/>
      <c r="G357" s="417"/>
      <c r="H357" s="417"/>
      <c r="I357" s="417"/>
      <c r="J357" s="417"/>
      <c r="K357" s="417"/>
      <c r="L357" s="417"/>
      <c r="M357" s="417"/>
      <c r="N357" s="417"/>
      <c r="O357" s="417"/>
    </row>
    <row r="358" spans="1:15">
      <c r="A358" s="417"/>
      <c r="B358" s="417"/>
      <c r="C358" s="417"/>
      <c r="D358" s="417"/>
      <c r="E358" s="417"/>
      <c r="F358" s="417"/>
      <c r="G358" s="417"/>
      <c r="H358" s="417"/>
      <c r="I358" s="417"/>
      <c r="J358" s="417"/>
      <c r="K358" s="417"/>
      <c r="L358" s="417"/>
      <c r="M358" s="417"/>
      <c r="N358" s="417"/>
      <c r="O358" s="417"/>
    </row>
    <row r="359" spans="1:15">
      <c r="A359" s="417"/>
      <c r="B359" s="417"/>
      <c r="C359" s="417"/>
      <c r="D359" s="417"/>
      <c r="E359" s="417"/>
      <c r="F359" s="417"/>
      <c r="G359" s="417"/>
      <c r="H359" s="417"/>
      <c r="I359" s="417"/>
      <c r="J359" s="417"/>
      <c r="K359" s="417"/>
      <c r="L359" s="417"/>
      <c r="M359" s="417"/>
      <c r="N359" s="417"/>
      <c r="O359" s="417"/>
    </row>
    <row r="360" spans="1:15">
      <c r="A360" s="417"/>
      <c r="B360" s="417"/>
      <c r="C360" s="417"/>
      <c r="D360" s="417"/>
      <c r="E360" s="417"/>
      <c r="F360" s="417"/>
      <c r="G360" s="417"/>
      <c r="H360" s="417"/>
      <c r="I360" s="417"/>
      <c r="J360" s="417"/>
      <c r="K360" s="417"/>
      <c r="L360" s="417"/>
      <c r="M360" s="417"/>
      <c r="N360" s="417"/>
      <c r="O360" s="417"/>
    </row>
    <row r="361" spans="1:15">
      <c r="A361" s="417"/>
      <c r="B361" s="417"/>
      <c r="C361" s="417"/>
      <c r="D361" s="417"/>
      <c r="E361" s="417"/>
      <c r="F361" s="417"/>
      <c r="G361" s="417"/>
      <c r="H361" s="417"/>
      <c r="I361" s="417"/>
      <c r="J361" s="417"/>
      <c r="K361" s="417"/>
      <c r="L361" s="417"/>
      <c r="M361" s="417"/>
      <c r="N361" s="417"/>
      <c r="O361" s="417"/>
    </row>
    <row r="362" spans="1:15">
      <c r="A362" s="417"/>
      <c r="B362" s="417"/>
      <c r="C362" s="417"/>
      <c r="D362" s="417"/>
      <c r="E362" s="417"/>
      <c r="F362" s="417"/>
      <c r="G362" s="417"/>
      <c r="H362" s="417"/>
      <c r="I362" s="417"/>
      <c r="J362" s="417"/>
      <c r="K362" s="417"/>
      <c r="L362" s="417"/>
      <c r="M362" s="417"/>
      <c r="N362" s="417"/>
      <c r="O362" s="417"/>
    </row>
    <row r="363" spans="1:15">
      <c r="A363" s="417"/>
      <c r="B363" s="417"/>
      <c r="C363" s="417"/>
      <c r="D363" s="417"/>
      <c r="E363" s="417"/>
      <c r="F363" s="417"/>
      <c r="G363" s="417"/>
      <c r="H363" s="417"/>
      <c r="I363" s="417"/>
      <c r="J363" s="417"/>
      <c r="K363" s="417"/>
      <c r="L363" s="417"/>
      <c r="M363" s="417"/>
      <c r="N363" s="417"/>
      <c r="O363" s="417"/>
    </row>
    <row r="364" spans="1:15">
      <c r="A364" s="417"/>
      <c r="B364" s="417"/>
      <c r="C364" s="417"/>
      <c r="D364" s="417"/>
      <c r="E364" s="417"/>
      <c r="F364" s="417"/>
      <c r="G364" s="417"/>
      <c r="H364" s="417"/>
      <c r="I364" s="417"/>
      <c r="J364" s="417"/>
      <c r="K364" s="417"/>
      <c r="L364" s="417"/>
      <c r="M364" s="417"/>
      <c r="N364" s="417"/>
      <c r="O364" s="417"/>
    </row>
    <row r="365" spans="1:15">
      <c r="A365" s="417"/>
      <c r="B365" s="417"/>
      <c r="C365" s="417"/>
      <c r="D365" s="417"/>
      <c r="E365" s="417"/>
      <c r="F365" s="417"/>
      <c r="G365" s="417"/>
      <c r="H365" s="417"/>
      <c r="I365" s="417"/>
      <c r="J365" s="417"/>
      <c r="K365" s="417"/>
      <c r="L365" s="417"/>
      <c r="M365" s="417"/>
      <c r="N365" s="417"/>
      <c r="O365" s="417"/>
    </row>
    <row r="366" spans="1:15">
      <c r="A366" s="417"/>
      <c r="B366" s="417"/>
      <c r="C366" s="417"/>
      <c r="D366" s="417"/>
      <c r="E366" s="417"/>
      <c r="F366" s="417"/>
      <c r="G366" s="417"/>
      <c r="H366" s="417"/>
      <c r="I366" s="417"/>
      <c r="J366" s="417"/>
      <c r="K366" s="417"/>
      <c r="L366" s="417"/>
      <c r="M366" s="417"/>
      <c r="N366" s="417"/>
      <c r="O366" s="417"/>
    </row>
    <row r="367" spans="1:15">
      <c r="A367" s="417"/>
      <c r="B367" s="417"/>
      <c r="C367" s="417"/>
      <c r="D367" s="417"/>
      <c r="E367" s="417"/>
      <c r="F367" s="417"/>
      <c r="G367" s="417"/>
      <c r="H367" s="417"/>
      <c r="I367" s="417"/>
      <c r="J367" s="417"/>
      <c r="K367" s="417"/>
      <c r="L367" s="417"/>
      <c r="M367" s="417"/>
      <c r="N367" s="417"/>
      <c r="O367" s="417"/>
    </row>
    <row r="368" spans="1:15">
      <c r="A368" s="417"/>
      <c r="B368" s="417"/>
      <c r="C368" s="417"/>
      <c r="D368" s="417"/>
      <c r="E368" s="417"/>
      <c r="F368" s="417"/>
      <c r="G368" s="417"/>
      <c r="H368" s="417"/>
      <c r="I368" s="417"/>
      <c r="J368" s="417"/>
      <c r="K368" s="417"/>
      <c r="L368" s="417"/>
      <c r="M368" s="417"/>
      <c r="N368" s="417"/>
      <c r="O368" s="417"/>
    </row>
    <row r="369" spans="1:15">
      <c r="A369" s="417"/>
      <c r="B369" s="417"/>
      <c r="C369" s="417"/>
      <c r="D369" s="417"/>
      <c r="E369" s="417"/>
      <c r="F369" s="417"/>
      <c r="G369" s="417"/>
      <c r="H369" s="417"/>
      <c r="I369" s="417"/>
      <c r="J369" s="417"/>
      <c r="K369" s="417"/>
      <c r="L369" s="417"/>
      <c r="M369" s="417"/>
      <c r="N369" s="417"/>
      <c r="O369" s="417"/>
    </row>
    <row r="370" spans="1:15">
      <c r="A370" s="417"/>
      <c r="B370" s="417"/>
      <c r="C370" s="417"/>
      <c r="D370" s="417"/>
      <c r="E370" s="417"/>
      <c r="F370" s="417"/>
      <c r="G370" s="417"/>
      <c r="H370" s="417"/>
      <c r="I370" s="417"/>
      <c r="J370" s="417"/>
      <c r="K370" s="417"/>
      <c r="L370" s="417"/>
      <c r="M370" s="417"/>
      <c r="N370" s="417"/>
      <c r="O370" s="417"/>
    </row>
    <row r="371" spans="1:15">
      <c r="A371" s="417"/>
      <c r="B371" s="417"/>
      <c r="C371" s="417"/>
      <c r="D371" s="417"/>
      <c r="E371" s="417"/>
      <c r="F371" s="417"/>
      <c r="G371" s="417"/>
      <c r="H371" s="417"/>
      <c r="I371" s="417"/>
      <c r="J371" s="417"/>
      <c r="K371" s="417"/>
      <c r="L371" s="417"/>
      <c r="M371" s="417"/>
      <c r="N371" s="417"/>
      <c r="O371" s="417"/>
    </row>
    <row r="372" spans="1:15">
      <c r="A372" s="417"/>
      <c r="B372" s="417"/>
      <c r="C372" s="417"/>
      <c r="D372" s="417"/>
      <c r="E372" s="417"/>
      <c r="F372" s="417"/>
      <c r="G372" s="417"/>
      <c r="H372" s="417"/>
      <c r="I372" s="417"/>
      <c r="J372" s="417"/>
      <c r="K372" s="417"/>
      <c r="L372" s="417"/>
      <c r="M372" s="417"/>
      <c r="N372" s="417"/>
      <c r="O372" s="417"/>
    </row>
    <row r="373" spans="1:15">
      <c r="A373" s="417"/>
      <c r="B373" s="417"/>
      <c r="C373" s="417"/>
      <c r="D373" s="417"/>
      <c r="E373" s="417"/>
      <c r="F373" s="417"/>
      <c r="G373" s="417"/>
      <c r="H373" s="417"/>
      <c r="I373" s="417"/>
      <c r="J373" s="417"/>
      <c r="K373" s="417"/>
      <c r="L373" s="417"/>
      <c r="M373" s="417"/>
      <c r="N373" s="417"/>
      <c r="O373" s="417"/>
    </row>
    <row r="374" spans="1:15">
      <c r="A374" s="417"/>
      <c r="B374" s="417"/>
      <c r="C374" s="417"/>
      <c r="D374" s="417"/>
      <c r="E374" s="417"/>
      <c r="F374" s="417"/>
      <c r="G374" s="417"/>
      <c r="H374" s="417"/>
      <c r="I374" s="417"/>
      <c r="J374" s="417"/>
      <c r="K374" s="417"/>
      <c r="L374" s="417"/>
      <c r="M374" s="417"/>
      <c r="N374" s="417"/>
      <c r="O374" s="417"/>
    </row>
    <row r="375" spans="1:15">
      <c r="A375" s="417"/>
      <c r="B375" s="417"/>
      <c r="C375" s="417"/>
      <c r="D375" s="417"/>
      <c r="E375" s="417"/>
      <c r="F375" s="417"/>
      <c r="G375" s="417"/>
      <c r="H375" s="417"/>
      <c r="I375" s="417"/>
      <c r="J375" s="417"/>
      <c r="K375" s="417"/>
      <c r="L375" s="417"/>
      <c r="M375" s="417"/>
      <c r="N375" s="417"/>
      <c r="O375" s="417"/>
    </row>
    <row r="376" spans="1:15">
      <c r="A376" s="417"/>
      <c r="B376" s="417"/>
      <c r="C376" s="417"/>
      <c r="D376" s="417"/>
      <c r="E376" s="417"/>
      <c r="F376" s="417"/>
      <c r="G376" s="417"/>
      <c r="H376" s="417"/>
      <c r="I376" s="417"/>
      <c r="J376" s="417"/>
      <c r="K376" s="417"/>
      <c r="L376" s="417"/>
      <c r="M376" s="417"/>
      <c r="N376" s="417"/>
      <c r="O376" s="417"/>
    </row>
    <row r="377" spans="1:15">
      <c r="A377" s="417"/>
      <c r="B377" s="417"/>
      <c r="C377" s="417"/>
      <c r="D377" s="417"/>
      <c r="E377" s="417"/>
      <c r="F377" s="417"/>
      <c r="G377" s="417"/>
      <c r="H377" s="417"/>
      <c r="I377" s="417"/>
      <c r="J377" s="417"/>
      <c r="K377" s="417"/>
      <c r="L377" s="417"/>
      <c r="M377" s="417"/>
      <c r="N377" s="417"/>
      <c r="O377" s="417"/>
    </row>
    <row r="378" spans="1:15">
      <c r="A378" s="417"/>
      <c r="B378" s="417"/>
      <c r="C378" s="417"/>
      <c r="D378" s="417"/>
      <c r="E378" s="417"/>
      <c r="F378" s="417"/>
      <c r="G378" s="417"/>
      <c r="H378" s="417"/>
      <c r="I378" s="417"/>
      <c r="J378" s="417"/>
      <c r="K378" s="417"/>
      <c r="L378" s="417"/>
      <c r="M378" s="417"/>
      <c r="N378" s="417"/>
      <c r="O378" s="417"/>
    </row>
    <row r="379" spans="1:15">
      <c r="A379" s="417"/>
      <c r="B379" s="417"/>
      <c r="C379" s="417"/>
      <c r="D379" s="417"/>
      <c r="E379" s="417"/>
      <c r="F379" s="417"/>
      <c r="G379" s="417"/>
      <c r="H379" s="417"/>
      <c r="I379" s="417"/>
      <c r="J379" s="417"/>
      <c r="K379" s="417"/>
      <c r="L379" s="417"/>
      <c r="M379" s="417"/>
      <c r="N379" s="417"/>
      <c r="O379" s="417"/>
    </row>
    <row r="380" spans="1:15">
      <c r="A380" s="417"/>
      <c r="B380" s="417"/>
      <c r="C380" s="417"/>
      <c r="D380" s="417"/>
      <c r="E380" s="417"/>
      <c r="F380" s="417"/>
      <c r="G380" s="417"/>
      <c r="H380" s="417"/>
      <c r="I380" s="417"/>
      <c r="J380" s="417"/>
      <c r="K380" s="417"/>
      <c r="L380" s="417"/>
      <c r="M380" s="417"/>
      <c r="N380" s="417"/>
      <c r="O380" s="417"/>
    </row>
    <row r="381" spans="1:15">
      <c r="A381" s="417"/>
      <c r="B381" s="417"/>
      <c r="C381" s="417"/>
      <c r="D381" s="417"/>
      <c r="E381" s="417"/>
      <c r="F381" s="417"/>
      <c r="G381" s="417"/>
      <c r="H381" s="417"/>
      <c r="I381" s="417"/>
      <c r="J381" s="417"/>
      <c r="K381" s="417"/>
      <c r="L381" s="417"/>
      <c r="M381" s="417"/>
      <c r="N381" s="417"/>
      <c r="O381" s="417"/>
    </row>
    <row r="382" spans="1:15">
      <c r="A382" s="417"/>
      <c r="B382" s="417"/>
      <c r="C382" s="417"/>
      <c r="D382" s="417"/>
      <c r="E382" s="417"/>
      <c r="F382" s="417"/>
      <c r="G382" s="417"/>
      <c r="H382" s="417"/>
      <c r="I382" s="417"/>
      <c r="J382" s="417"/>
      <c r="K382" s="417"/>
      <c r="L382" s="417"/>
      <c r="M382" s="417"/>
      <c r="N382" s="417"/>
      <c r="O382" s="417"/>
    </row>
    <row r="383" spans="1:15">
      <c r="A383" s="417"/>
      <c r="B383" s="417"/>
      <c r="C383" s="417"/>
      <c r="D383" s="417"/>
      <c r="E383" s="417"/>
      <c r="F383" s="417"/>
      <c r="G383" s="417"/>
      <c r="H383" s="417"/>
      <c r="I383" s="417"/>
      <c r="J383" s="417"/>
      <c r="K383" s="417"/>
      <c r="L383" s="417"/>
      <c r="M383" s="417"/>
      <c r="N383" s="417"/>
      <c r="O383" s="417"/>
    </row>
    <row r="384" spans="1:15">
      <c r="A384" s="417"/>
      <c r="B384" s="417"/>
      <c r="C384" s="417"/>
      <c r="D384" s="417"/>
      <c r="E384" s="417"/>
      <c r="F384" s="417"/>
      <c r="G384" s="417"/>
      <c r="H384" s="417"/>
      <c r="I384" s="417"/>
      <c r="J384" s="417"/>
      <c r="K384" s="417"/>
      <c r="L384" s="417"/>
      <c r="M384" s="417"/>
      <c r="N384" s="417"/>
      <c r="O384" s="417"/>
    </row>
    <row r="385" spans="1:15">
      <c r="A385" s="417"/>
      <c r="B385" s="417"/>
      <c r="C385" s="417"/>
      <c r="D385" s="417"/>
      <c r="E385" s="417"/>
      <c r="F385" s="417"/>
      <c r="G385" s="417"/>
      <c r="H385" s="417"/>
      <c r="I385" s="417"/>
      <c r="J385" s="417"/>
      <c r="K385" s="417"/>
      <c r="L385" s="417"/>
      <c r="M385" s="417"/>
      <c r="N385" s="417"/>
      <c r="O385" s="417"/>
    </row>
    <row r="386" spans="1:15">
      <c r="A386" s="417"/>
      <c r="B386" s="417"/>
      <c r="C386" s="417"/>
      <c r="D386" s="417"/>
      <c r="E386" s="417"/>
      <c r="F386" s="417"/>
      <c r="G386" s="417"/>
      <c r="H386" s="417"/>
      <c r="I386" s="417"/>
      <c r="J386" s="417"/>
      <c r="K386" s="417"/>
      <c r="L386" s="417"/>
      <c r="M386" s="417"/>
      <c r="N386" s="417"/>
      <c r="O386" s="417"/>
    </row>
    <row r="387" spans="1:15">
      <c r="A387" s="417"/>
      <c r="B387" s="417"/>
      <c r="C387" s="417"/>
      <c r="D387" s="417"/>
      <c r="E387" s="417"/>
      <c r="F387" s="417"/>
      <c r="G387" s="417"/>
      <c r="H387" s="417"/>
      <c r="I387" s="417"/>
      <c r="J387" s="417"/>
      <c r="K387" s="417"/>
      <c r="L387" s="417"/>
      <c r="M387" s="417"/>
      <c r="N387" s="417"/>
      <c r="O387" s="417"/>
    </row>
    <row r="388" spans="1:15">
      <c r="A388" s="417"/>
      <c r="B388" s="417"/>
      <c r="C388" s="417"/>
      <c r="D388" s="417"/>
      <c r="E388" s="417"/>
      <c r="F388" s="417"/>
      <c r="G388" s="417"/>
      <c r="H388" s="417"/>
      <c r="I388" s="417"/>
      <c r="J388" s="417"/>
      <c r="K388" s="417"/>
      <c r="L388" s="417"/>
      <c r="M388" s="417"/>
      <c r="N388" s="417"/>
      <c r="O388" s="417"/>
    </row>
    <row r="389" spans="1:15">
      <c r="A389" s="417"/>
      <c r="B389" s="417"/>
      <c r="C389" s="417"/>
      <c r="D389" s="417"/>
      <c r="E389" s="417"/>
      <c r="F389" s="417"/>
      <c r="G389" s="417"/>
      <c r="H389" s="417"/>
      <c r="I389" s="417"/>
      <c r="J389" s="417"/>
      <c r="K389" s="417"/>
      <c r="L389" s="417"/>
      <c r="M389" s="417"/>
      <c r="N389" s="417"/>
      <c r="O389" s="417"/>
    </row>
    <row r="390" spans="1:15">
      <c r="A390" s="417"/>
      <c r="B390" s="417"/>
      <c r="C390" s="417"/>
      <c r="D390" s="417"/>
      <c r="E390" s="417"/>
      <c r="F390" s="417"/>
      <c r="G390" s="417"/>
      <c r="H390" s="417"/>
      <c r="I390" s="417"/>
      <c r="J390" s="417"/>
      <c r="K390" s="417"/>
      <c r="L390" s="417"/>
      <c r="M390" s="417"/>
      <c r="N390" s="417"/>
      <c r="O390" s="417"/>
    </row>
    <row r="391" spans="1:15">
      <c r="A391" s="417"/>
      <c r="B391" s="417"/>
      <c r="C391" s="417"/>
      <c r="D391" s="417"/>
      <c r="E391" s="417"/>
      <c r="F391" s="417"/>
      <c r="G391" s="417"/>
      <c r="H391" s="417"/>
      <c r="I391" s="417"/>
      <c r="J391" s="417"/>
      <c r="K391" s="417"/>
      <c r="L391" s="417"/>
      <c r="M391" s="417"/>
      <c r="N391" s="417"/>
      <c r="O391" s="417"/>
    </row>
    <row r="392" spans="1:15">
      <c r="A392" s="417"/>
      <c r="B392" s="417"/>
      <c r="C392" s="417"/>
      <c r="D392" s="417"/>
      <c r="E392" s="417"/>
      <c r="F392" s="417"/>
      <c r="G392" s="417"/>
      <c r="H392" s="417"/>
      <c r="I392" s="417"/>
      <c r="J392" s="417"/>
      <c r="K392" s="417"/>
      <c r="L392" s="417"/>
      <c r="M392" s="417"/>
      <c r="N392" s="417"/>
      <c r="O392" s="417"/>
    </row>
    <row r="393" spans="1:15">
      <c r="A393" s="417"/>
      <c r="B393" s="417"/>
      <c r="C393" s="417"/>
      <c r="D393" s="417"/>
      <c r="E393" s="417"/>
      <c r="F393" s="417"/>
      <c r="G393" s="417"/>
      <c r="H393" s="417"/>
      <c r="I393" s="417"/>
      <c r="J393" s="417"/>
      <c r="K393" s="417"/>
      <c r="L393" s="417"/>
      <c r="M393" s="417"/>
      <c r="N393" s="417"/>
      <c r="O393" s="417"/>
    </row>
    <row r="394" spans="1:15">
      <c r="A394" s="417"/>
      <c r="B394" s="417"/>
      <c r="C394" s="417"/>
      <c r="D394" s="417"/>
      <c r="E394" s="417"/>
      <c r="F394" s="417"/>
      <c r="G394" s="417"/>
      <c r="H394" s="417"/>
      <c r="I394" s="417"/>
      <c r="J394" s="417"/>
      <c r="K394" s="417"/>
      <c r="L394" s="417"/>
      <c r="M394" s="417"/>
      <c r="N394" s="417"/>
      <c r="O394" s="417"/>
    </row>
    <row r="395" spans="1:15">
      <c r="A395" s="417"/>
      <c r="B395" s="417"/>
      <c r="C395" s="417"/>
      <c r="D395" s="417"/>
      <c r="E395" s="417"/>
      <c r="F395" s="417"/>
      <c r="G395" s="417"/>
      <c r="H395" s="417"/>
      <c r="I395" s="417"/>
      <c r="J395" s="417"/>
      <c r="K395" s="417"/>
      <c r="L395" s="417"/>
      <c r="M395" s="417"/>
      <c r="N395" s="417"/>
      <c r="O395" s="417"/>
    </row>
    <row r="396" spans="1:15">
      <c r="A396" s="417"/>
      <c r="B396" s="417"/>
      <c r="C396" s="417"/>
      <c r="D396" s="417"/>
      <c r="E396" s="417"/>
      <c r="F396" s="417"/>
      <c r="G396" s="417"/>
      <c r="H396" s="417"/>
      <c r="I396" s="417"/>
      <c r="J396" s="417"/>
      <c r="K396" s="417"/>
      <c r="L396" s="417"/>
      <c r="M396" s="417"/>
      <c r="N396" s="417"/>
      <c r="O396" s="417"/>
    </row>
    <row r="397" spans="1:15">
      <c r="A397" s="417"/>
      <c r="B397" s="417"/>
      <c r="C397" s="417"/>
      <c r="D397" s="417"/>
      <c r="E397" s="417"/>
      <c r="F397" s="417"/>
      <c r="G397" s="417"/>
      <c r="H397" s="417"/>
      <c r="I397" s="417"/>
      <c r="J397" s="417"/>
      <c r="K397" s="417"/>
      <c r="L397" s="417"/>
      <c r="M397" s="417"/>
      <c r="N397" s="417"/>
      <c r="O397" s="417"/>
    </row>
    <row r="398" spans="1:15">
      <c r="A398" s="417"/>
      <c r="B398" s="417"/>
      <c r="C398" s="417"/>
      <c r="D398" s="417"/>
      <c r="E398" s="417"/>
      <c r="F398" s="417"/>
      <c r="G398" s="417"/>
      <c r="H398" s="417"/>
      <c r="I398" s="417"/>
      <c r="J398" s="417"/>
      <c r="K398" s="417"/>
      <c r="L398" s="417"/>
      <c r="M398" s="417"/>
      <c r="N398" s="417"/>
      <c r="O398" s="417"/>
    </row>
    <row r="399" spans="1:15">
      <c r="A399" s="417"/>
      <c r="B399" s="417"/>
      <c r="C399" s="417"/>
      <c r="D399" s="417"/>
      <c r="E399" s="417"/>
      <c r="F399" s="417"/>
      <c r="G399" s="417"/>
      <c r="H399" s="417"/>
      <c r="I399" s="417"/>
      <c r="J399" s="417"/>
      <c r="K399" s="417"/>
      <c r="L399" s="417"/>
      <c r="M399" s="417"/>
      <c r="N399" s="417"/>
      <c r="O399" s="417"/>
    </row>
    <row r="400" spans="1:15">
      <c r="A400" s="417"/>
      <c r="B400" s="417"/>
      <c r="C400" s="417"/>
      <c r="D400" s="417"/>
      <c r="E400" s="417"/>
      <c r="F400" s="417"/>
      <c r="G400" s="417"/>
      <c r="H400" s="417"/>
      <c r="I400" s="417"/>
      <c r="J400" s="417"/>
      <c r="K400" s="417"/>
      <c r="L400" s="417"/>
      <c r="M400" s="417"/>
      <c r="N400" s="417"/>
      <c r="O400" s="417"/>
    </row>
    <row r="401" spans="1:15">
      <c r="A401" s="417"/>
      <c r="B401" s="417"/>
      <c r="C401" s="417"/>
      <c r="D401" s="417"/>
      <c r="E401" s="417"/>
      <c r="F401" s="417"/>
      <c r="G401" s="417"/>
      <c r="H401" s="417"/>
      <c r="I401" s="417"/>
      <c r="J401" s="417"/>
      <c r="K401" s="417"/>
      <c r="L401" s="417"/>
      <c r="M401" s="417"/>
      <c r="N401" s="417"/>
      <c r="O401" s="417"/>
    </row>
    <row r="402" spans="1:15">
      <c r="A402" s="417"/>
      <c r="B402" s="417"/>
      <c r="C402" s="417"/>
      <c r="D402" s="417"/>
      <c r="E402" s="417"/>
      <c r="F402" s="417"/>
      <c r="G402" s="417"/>
      <c r="H402" s="417"/>
      <c r="I402" s="417"/>
      <c r="J402" s="417"/>
      <c r="K402" s="417"/>
      <c r="L402" s="417"/>
      <c r="M402" s="417"/>
      <c r="N402" s="417"/>
      <c r="O402" s="417"/>
    </row>
    <row r="403" spans="1:15">
      <c r="A403" s="417"/>
      <c r="B403" s="417"/>
      <c r="C403" s="417"/>
      <c r="D403" s="417"/>
      <c r="E403" s="417"/>
      <c r="F403" s="417"/>
      <c r="G403" s="417"/>
      <c r="H403" s="417"/>
      <c r="I403" s="417"/>
      <c r="J403" s="417"/>
      <c r="K403" s="417"/>
      <c r="L403" s="417"/>
      <c r="M403" s="417"/>
      <c r="N403" s="417"/>
      <c r="O403" s="417"/>
    </row>
    <row r="404" spans="1:15">
      <c r="A404" s="417"/>
      <c r="B404" s="417"/>
      <c r="C404" s="417"/>
      <c r="D404" s="417"/>
      <c r="E404" s="417"/>
      <c r="F404" s="417"/>
      <c r="G404" s="417"/>
      <c r="H404" s="417"/>
      <c r="I404" s="417"/>
      <c r="J404" s="417"/>
      <c r="K404" s="417"/>
      <c r="L404" s="417"/>
      <c r="M404" s="417"/>
      <c r="N404" s="417"/>
      <c r="O404" s="417"/>
    </row>
    <row r="405" spans="1:15">
      <c r="A405" s="417"/>
      <c r="B405" s="417"/>
      <c r="C405" s="417"/>
      <c r="D405" s="417"/>
      <c r="E405" s="417"/>
      <c r="F405" s="417"/>
      <c r="G405" s="417"/>
      <c r="H405" s="417"/>
      <c r="I405" s="417"/>
      <c r="J405" s="417"/>
      <c r="K405" s="417"/>
      <c r="L405" s="417"/>
      <c r="M405" s="417"/>
      <c r="N405" s="417"/>
      <c r="O405" s="417"/>
    </row>
    <row r="406" spans="1:15">
      <c r="A406" s="417"/>
      <c r="B406" s="417"/>
      <c r="C406" s="417"/>
      <c r="D406" s="417"/>
      <c r="E406" s="417"/>
      <c r="F406" s="417"/>
      <c r="G406" s="417"/>
      <c r="H406" s="417"/>
      <c r="I406" s="417"/>
      <c r="J406" s="417"/>
      <c r="K406" s="417"/>
      <c r="L406" s="417"/>
      <c r="M406" s="417"/>
      <c r="N406" s="417"/>
      <c r="O406" s="417"/>
    </row>
    <row r="407" spans="1:15">
      <c r="A407" s="417"/>
      <c r="B407" s="417"/>
      <c r="C407" s="417"/>
      <c r="D407" s="417"/>
      <c r="E407" s="417"/>
      <c r="F407" s="417"/>
      <c r="G407" s="417"/>
      <c r="H407" s="417"/>
      <c r="I407" s="417"/>
      <c r="J407" s="417"/>
      <c r="K407" s="417"/>
      <c r="L407" s="417"/>
      <c r="M407" s="417"/>
      <c r="N407" s="417"/>
      <c r="O407" s="417"/>
    </row>
    <row r="408" spans="1:15">
      <c r="A408" s="417"/>
      <c r="B408" s="417"/>
      <c r="C408" s="417"/>
      <c r="D408" s="417"/>
      <c r="E408" s="417"/>
      <c r="F408" s="417"/>
      <c r="G408" s="417"/>
      <c r="H408" s="417"/>
      <c r="I408" s="417"/>
      <c r="J408" s="417"/>
      <c r="K408" s="417"/>
      <c r="L408" s="417"/>
      <c r="M408" s="417"/>
      <c r="N408" s="417"/>
      <c r="O408" s="417"/>
    </row>
    <row r="409" spans="1:15">
      <c r="A409" s="417"/>
      <c r="B409" s="417"/>
      <c r="C409" s="417"/>
      <c r="D409" s="417"/>
      <c r="E409" s="417"/>
      <c r="F409" s="417"/>
      <c r="G409" s="417"/>
      <c r="H409" s="417"/>
      <c r="I409" s="417"/>
      <c r="J409" s="417"/>
      <c r="K409" s="417"/>
      <c r="L409" s="417"/>
      <c r="M409" s="417"/>
      <c r="N409" s="417"/>
      <c r="O409" s="417"/>
    </row>
    <row r="410" spans="1:15">
      <c r="A410" s="417"/>
      <c r="B410" s="417"/>
      <c r="C410" s="417"/>
      <c r="D410" s="417"/>
      <c r="E410" s="417"/>
      <c r="F410" s="417"/>
      <c r="G410" s="417"/>
      <c r="H410" s="417"/>
      <c r="I410" s="417"/>
      <c r="J410" s="417"/>
      <c r="K410" s="417"/>
      <c r="L410" s="417"/>
      <c r="M410" s="417"/>
      <c r="N410" s="417"/>
      <c r="O410" s="417"/>
    </row>
    <row r="411" spans="1:15">
      <c r="A411" s="417"/>
      <c r="B411" s="417"/>
      <c r="C411" s="417"/>
      <c r="D411" s="417"/>
      <c r="E411" s="417"/>
      <c r="F411" s="417"/>
      <c r="G411" s="417"/>
      <c r="H411" s="417"/>
      <c r="I411" s="417"/>
      <c r="J411" s="417"/>
      <c r="K411" s="417"/>
      <c r="L411" s="417"/>
      <c r="M411" s="417"/>
      <c r="N411" s="417"/>
      <c r="O411" s="417"/>
    </row>
    <row r="412" spans="1:15">
      <c r="A412" s="417"/>
      <c r="B412" s="417"/>
      <c r="C412" s="417"/>
      <c r="D412" s="417"/>
      <c r="E412" s="417"/>
      <c r="F412" s="417"/>
      <c r="G412" s="417"/>
      <c r="H412" s="417"/>
      <c r="I412" s="417"/>
      <c r="J412" s="417"/>
      <c r="K412" s="417"/>
      <c r="L412" s="417"/>
      <c r="M412" s="417"/>
      <c r="N412" s="417"/>
      <c r="O412" s="417"/>
    </row>
    <row r="413" spans="1:15">
      <c r="A413" s="417"/>
      <c r="B413" s="417"/>
      <c r="C413" s="417"/>
      <c r="D413" s="417"/>
      <c r="E413" s="417"/>
      <c r="F413" s="417"/>
      <c r="G413" s="417"/>
      <c r="H413" s="417"/>
      <c r="I413" s="417"/>
      <c r="J413" s="417"/>
      <c r="K413" s="417"/>
      <c r="L413" s="417"/>
      <c r="M413" s="417"/>
      <c r="N413" s="417"/>
      <c r="O413" s="417"/>
    </row>
    <row r="414" spans="1:15">
      <c r="A414" s="417"/>
      <c r="B414" s="417"/>
      <c r="C414" s="417"/>
      <c r="D414" s="417"/>
      <c r="E414" s="417"/>
      <c r="F414" s="417"/>
      <c r="G414" s="417"/>
      <c r="H414" s="417"/>
      <c r="I414" s="417"/>
      <c r="J414" s="417"/>
      <c r="K414" s="417"/>
      <c r="L414" s="417"/>
      <c r="M414" s="417"/>
      <c r="N414" s="417"/>
      <c r="O414" s="417"/>
    </row>
    <row r="415" spans="1:15">
      <c r="A415" s="417"/>
      <c r="B415" s="417"/>
      <c r="C415" s="417"/>
      <c r="D415" s="417"/>
      <c r="E415" s="417"/>
      <c r="F415" s="417"/>
      <c r="G415" s="417"/>
      <c r="H415" s="417"/>
      <c r="I415" s="417"/>
      <c r="J415" s="417"/>
      <c r="K415" s="417"/>
      <c r="L415" s="417"/>
      <c r="M415" s="417"/>
      <c r="N415" s="417"/>
      <c r="O415" s="417"/>
    </row>
    <row r="416" spans="1:15">
      <c r="A416" s="417"/>
      <c r="B416" s="417"/>
      <c r="C416" s="417"/>
      <c r="D416" s="417"/>
      <c r="E416" s="417"/>
      <c r="F416" s="417"/>
      <c r="G416" s="417"/>
      <c r="H416" s="417"/>
      <c r="I416" s="417"/>
      <c r="J416" s="417"/>
      <c r="K416" s="417"/>
      <c r="L416" s="417"/>
      <c r="M416" s="417"/>
      <c r="N416" s="417"/>
      <c r="O416" s="417"/>
    </row>
    <row r="417" spans="1:15">
      <c r="A417" s="417"/>
      <c r="B417" s="417"/>
      <c r="C417" s="417"/>
      <c r="D417" s="417"/>
      <c r="E417" s="417"/>
      <c r="F417" s="417"/>
      <c r="G417" s="417"/>
      <c r="H417" s="417"/>
      <c r="I417" s="417"/>
      <c r="J417" s="417"/>
      <c r="K417" s="417"/>
      <c r="L417" s="417"/>
      <c r="M417" s="417"/>
      <c r="N417" s="417"/>
      <c r="O417" s="417"/>
    </row>
    <row r="418" spans="1:15">
      <c r="A418" s="417"/>
      <c r="B418" s="417"/>
      <c r="C418" s="417"/>
      <c r="D418" s="417"/>
      <c r="E418" s="417"/>
      <c r="F418" s="417"/>
      <c r="G418" s="417"/>
      <c r="H418" s="417"/>
      <c r="I418" s="417"/>
      <c r="J418" s="417"/>
      <c r="K418" s="417"/>
      <c r="L418" s="417"/>
      <c r="M418" s="417"/>
      <c r="N418" s="417"/>
      <c r="O418" s="417"/>
    </row>
    <row r="419" spans="1:15">
      <c r="A419" s="417"/>
      <c r="B419" s="417"/>
      <c r="C419" s="417"/>
      <c r="D419" s="417"/>
      <c r="E419" s="417"/>
      <c r="F419" s="417"/>
      <c r="G419" s="417"/>
      <c r="H419" s="417"/>
      <c r="I419" s="417"/>
      <c r="J419" s="417"/>
      <c r="K419" s="417"/>
      <c r="L419" s="417"/>
      <c r="M419" s="417"/>
      <c r="N419" s="417"/>
      <c r="O419" s="417"/>
    </row>
    <row r="420" spans="1:15">
      <c r="A420" s="417"/>
      <c r="B420" s="417"/>
      <c r="C420" s="417"/>
      <c r="D420" s="417"/>
      <c r="E420" s="417"/>
      <c r="F420" s="417"/>
      <c r="G420" s="417"/>
      <c r="H420" s="417"/>
      <c r="I420" s="417"/>
      <c r="J420" s="417"/>
      <c r="K420" s="417"/>
      <c r="L420" s="417"/>
      <c r="M420" s="417"/>
      <c r="N420" s="417"/>
      <c r="O420" s="417"/>
    </row>
    <row r="421" spans="1:15">
      <c r="A421" s="417"/>
      <c r="B421" s="417"/>
      <c r="C421" s="417"/>
      <c r="D421" s="417"/>
      <c r="E421" s="417"/>
      <c r="F421" s="417"/>
      <c r="G421" s="417"/>
      <c r="H421" s="417"/>
      <c r="I421" s="417"/>
      <c r="J421" s="417"/>
      <c r="K421" s="417"/>
      <c r="L421" s="417"/>
      <c r="M421" s="417"/>
      <c r="N421" s="417"/>
      <c r="O421" s="417"/>
    </row>
    <row r="422" spans="1:15">
      <c r="A422" s="417"/>
      <c r="B422" s="417"/>
      <c r="C422" s="417"/>
      <c r="D422" s="417"/>
      <c r="E422" s="417"/>
      <c r="F422" s="417"/>
      <c r="G422" s="417"/>
      <c r="H422" s="417"/>
      <c r="I422" s="417"/>
      <c r="J422" s="417"/>
      <c r="K422" s="417"/>
      <c r="L422" s="417"/>
      <c r="M422" s="417"/>
      <c r="N422" s="417"/>
      <c r="O422" s="417"/>
    </row>
    <row r="423" spans="1:15">
      <c r="A423" s="417"/>
      <c r="B423" s="417"/>
      <c r="C423" s="417"/>
      <c r="D423" s="417"/>
      <c r="E423" s="417"/>
      <c r="F423" s="417"/>
      <c r="G423" s="417"/>
      <c r="H423" s="417"/>
      <c r="I423" s="417"/>
      <c r="J423" s="417"/>
      <c r="K423" s="417"/>
      <c r="L423" s="417"/>
      <c r="M423" s="417"/>
      <c r="N423" s="417"/>
      <c r="O423" s="417"/>
    </row>
    <row r="424" spans="1:15">
      <c r="A424" s="417"/>
      <c r="B424" s="417"/>
      <c r="C424" s="417"/>
      <c r="D424" s="417"/>
      <c r="E424" s="417"/>
      <c r="F424" s="417"/>
      <c r="G424" s="417"/>
      <c r="H424" s="417"/>
      <c r="I424" s="417"/>
      <c r="J424" s="417"/>
      <c r="K424" s="417"/>
      <c r="L424" s="417"/>
      <c r="M424" s="417"/>
      <c r="N424" s="417"/>
      <c r="O424" s="417"/>
    </row>
    <row r="425" spans="1:15">
      <c r="A425" s="417"/>
      <c r="B425" s="417"/>
      <c r="C425" s="417"/>
      <c r="D425" s="417"/>
      <c r="E425" s="417"/>
      <c r="F425" s="417"/>
      <c r="G425" s="417"/>
      <c r="H425" s="417"/>
      <c r="I425" s="417"/>
      <c r="J425" s="417"/>
      <c r="K425" s="417"/>
      <c r="L425" s="417"/>
      <c r="M425" s="417"/>
      <c r="N425" s="417"/>
      <c r="O425" s="417"/>
    </row>
    <row r="426" spans="1:15">
      <c r="A426" s="417"/>
      <c r="B426" s="417"/>
      <c r="C426" s="417"/>
      <c r="D426" s="417"/>
      <c r="E426" s="417"/>
      <c r="F426" s="417"/>
      <c r="G426" s="417"/>
      <c r="H426" s="417"/>
      <c r="I426" s="417"/>
      <c r="J426" s="417"/>
      <c r="K426" s="417"/>
      <c r="L426" s="417"/>
      <c r="M426" s="417"/>
      <c r="N426" s="417"/>
      <c r="O426" s="417"/>
    </row>
    <row r="427" spans="1:15">
      <c r="A427" s="417"/>
      <c r="B427" s="417"/>
      <c r="C427" s="417"/>
      <c r="D427" s="417"/>
      <c r="E427" s="417"/>
      <c r="F427" s="417"/>
      <c r="G427" s="417"/>
      <c r="H427" s="417"/>
      <c r="I427" s="417"/>
      <c r="J427" s="417"/>
      <c r="K427" s="417"/>
      <c r="L427" s="417"/>
      <c r="M427" s="417"/>
      <c r="N427" s="417"/>
      <c r="O427" s="417"/>
    </row>
    <row r="428" spans="1:15">
      <c r="A428" s="417"/>
      <c r="B428" s="417"/>
      <c r="C428" s="417"/>
      <c r="D428" s="417"/>
      <c r="E428" s="417"/>
      <c r="F428" s="417"/>
      <c r="G428" s="417"/>
      <c r="H428" s="417"/>
      <c r="I428" s="417"/>
      <c r="J428" s="417"/>
      <c r="K428" s="417"/>
      <c r="L428" s="417"/>
      <c r="M428" s="417"/>
      <c r="N428" s="417"/>
      <c r="O428" s="417"/>
    </row>
    <row r="429" spans="1:15">
      <c r="A429" s="417"/>
      <c r="B429" s="417"/>
      <c r="C429" s="417"/>
      <c r="D429" s="417"/>
      <c r="E429" s="417"/>
      <c r="F429" s="417"/>
      <c r="G429" s="417"/>
      <c r="H429" s="417"/>
      <c r="I429" s="417"/>
      <c r="J429" s="417"/>
      <c r="K429" s="417"/>
      <c r="L429" s="417"/>
      <c r="M429" s="417"/>
      <c r="N429" s="417"/>
      <c r="O429" s="417"/>
    </row>
    <row r="430" spans="1:15">
      <c r="A430" s="417"/>
      <c r="B430" s="417"/>
      <c r="C430" s="417"/>
      <c r="D430" s="417"/>
      <c r="E430" s="417"/>
      <c r="F430" s="417"/>
      <c r="G430" s="417"/>
      <c r="H430" s="417"/>
      <c r="I430" s="417"/>
      <c r="J430" s="417"/>
      <c r="K430" s="417"/>
      <c r="L430" s="417"/>
      <c r="M430" s="417"/>
      <c r="N430" s="417"/>
      <c r="O430" s="417"/>
    </row>
    <row r="431" spans="1:15">
      <c r="A431" s="417"/>
      <c r="B431" s="417"/>
      <c r="C431" s="417"/>
      <c r="D431" s="417"/>
      <c r="E431" s="417"/>
      <c r="F431" s="417"/>
      <c r="G431" s="417"/>
      <c r="H431" s="417"/>
      <c r="I431" s="417"/>
      <c r="J431" s="417"/>
      <c r="K431" s="417"/>
      <c r="L431" s="417"/>
      <c r="M431" s="417"/>
      <c r="N431" s="417"/>
      <c r="O431" s="417"/>
    </row>
    <row r="432" spans="1:15">
      <c r="A432" s="417"/>
      <c r="B432" s="417"/>
      <c r="C432" s="417"/>
      <c r="D432" s="417"/>
      <c r="E432" s="417"/>
      <c r="F432" s="417"/>
      <c r="G432" s="417"/>
      <c r="H432" s="417"/>
      <c r="I432" s="417"/>
      <c r="J432" s="417"/>
      <c r="K432" s="417"/>
      <c r="L432" s="417"/>
      <c r="M432" s="417"/>
      <c r="N432" s="417"/>
      <c r="O432" s="417"/>
    </row>
    <row r="433" spans="1:15">
      <c r="A433" s="417"/>
      <c r="B433" s="417"/>
      <c r="C433" s="417"/>
      <c r="D433" s="417"/>
      <c r="E433" s="417"/>
      <c r="F433" s="417"/>
      <c r="G433" s="417"/>
      <c r="H433" s="417"/>
      <c r="I433" s="417"/>
      <c r="J433" s="417"/>
      <c r="K433" s="417"/>
      <c r="L433" s="417"/>
      <c r="M433" s="417"/>
      <c r="N433" s="417"/>
      <c r="O433" s="417"/>
    </row>
    <row r="434" spans="1:15">
      <c r="A434" s="417"/>
      <c r="B434" s="417"/>
      <c r="C434" s="417"/>
      <c r="D434" s="417"/>
      <c r="E434" s="417"/>
      <c r="F434" s="417"/>
      <c r="G434" s="417"/>
      <c r="H434" s="417"/>
      <c r="I434" s="417"/>
      <c r="J434" s="417"/>
      <c r="K434" s="417"/>
      <c r="L434" s="417"/>
      <c r="M434" s="417"/>
      <c r="N434" s="417"/>
      <c r="O434" s="417"/>
    </row>
    <row r="435" spans="1:15">
      <c r="A435" s="417"/>
      <c r="B435" s="417"/>
      <c r="C435" s="417"/>
      <c r="D435" s="417"/>
      <c r="E435" s="417"/>
      <c r="F435" s="417"/>
      <c r="G435" s="417"/>
      <c r="H435" s="417"/>
      <c r="I435" s="417"/>
      <c r="J435" s="417"/>
      <c r="K435" s="417"/>
      <c r="L435" s="417"/>
      <c r="M435" s="417"/>
      <c r="N435" s="417"/>
      <c r="O435" s="417"/>
    </row>
    <row r="436" spans="1:15">
      <c r="A436" s="417"/>
      <c r="B436" s="417"/>
      <c r="C436" s="417"/>
      <c r="D436" s="417"/>
      <c r="E436" s="417"/>
      <c r="F436" s="417"/>
      <c r="G436" s="417"/>
      <c r="H436" s="417"/>
      <c r="I436" s="417"/>
      <c r="J436" s="417"/>
      <c r="K436" s="417"/>
      <c r="L436" s="417"/>
      <c r="M436" s="417"/>
      <c r="N436" s="417"/>
      <c r="O436" s="417"/>
    </row>
    <row r="437" spans="1:15">
      <c r="A437" s="417"/>
      <c r="B437" s="417"/>
      <c r="C437" s="417"/>
      <c r="D437" s="417"/>
      <c r="E437" s="417"/>
      <c r="F437" s="417"/>
      <c r="G437" s="417"/>
      <c r="H437" s="417"/>
      <c r="I437" s="417"/>
      <c r="J437" s="417"/>
      <c r="K437" s="417"/>
      <c r="L437" s="417"/>
      <c r="M437" s="417"/>
      <c r="N437" s="417"/>
      <c r="O437" s="417"/>
    </row>
    <row r="438" spans="1:15">
      <c r="A438" s="417"/>
      <c r="B438" s="417"/>
      <c r="C438" s="417"/>
      <c r="D438" s="417"/>
      <c r="E438" s="417"/>
      <c r="F438" s="417"/>
      <c r="G438" s="417"/>
      <c r="H438" s="417"/>
      <c r="I438" s="417"/>
      <c r="J438" s="417"/>
      <c r="K438" s="417"/>
      <c r="L438" s="417"/>
      <c r="M438" s="417"/>
      <c r="N438" s="417"/>
      <c r="O438" s="417"/>
    </row>
    <row r="439" spans="1:15">
      <c r="A439" s="417"/>
      <c r="B439" s="417"/>
      <c r="C439" s="417"/>
      <c r="D439" s="417"/>
      <c r="E439" s="417"/>
      <c r="F439" s="417"/>
      <c r="G439" s="417"/>
      <c r="H439" s="417"/>
      <c r="I439" s="417"/>
      <c r="J439" s="417"/>
      <c r="K439" s="417"/>
      <c r="L439" s="417"/>
      <c r="M439" s="417"/>
      <c r="N439" s="417"/>
      <c r="O439" s="417"/>
    </row>
    <row r="440" spans="1:15">
      <c r="A440" s="417"/>
      <c r="B440" s="417"/>
      <c r="C440" s="417"/>
      <c r="D440" s="417"/>
      <c r="E440" s="417"/>
      <c r="F440" s="417"/>
      <c r="G440" s="417"/>
      <c r="H440" s="417"/>
      <c r="I440" s="417"/>
      <c r="J440" s="417"/>
      <c r="K440" s="417"/>
      <c r="L440" s="417"/>
      <c r="M440" s="417"/>
      <c r="N440" s="417"/>
      <c r="O440" s="417"/>
    </row>
    <row r="441" spans="1:15">
      <c r="A441" s="417"/>
      <c r="B441" s="417"/>
      <c r="C441" s="417"/>
      <c r="D441" s="417"/>
      <c r="E441" s="417"/>
      <c r="F441" s="417"/>
      <c r="G441" s="417"/>
      <c r="H441" s="417"/>
      <c r="I441" s="417"/>
      <c r="J441" s="417"/>
      <c r="K441" s="417"/>
      <c r="L441" s="417"/>
      <c r="M441" s="417"/>
      <c r="N441" s="417"/>
      <c r="O441" s="417"/>
    </row>
    <row r="442" spans="1:15">
      <c r="A442" s="417"/>
      <c r="B442" s="417"/>
      <c r="C442" s="417"/>
      <c r="D442" s="417"/>
      <c r="E442" s="417"/>
      <c r="F442" s="417"/>
      <c r="G442" s="417"/>
      <c r="H442" s="417"/>
      <c r="I442" s="417"/>
      <c r="J442" s="417"/>
      <c r="K442" s="417"/>
      <c r="L442" s="417"/>
      <c r="M442" s="417"/>
      <c r="N442" s="417"/>
      <c r="O442" s="417"/>
    </row>
    <row r="443" spans="1:15">
      <c r="A443" s="417"/>
      <c r="B443" s="417"/>
      <c r="C443" s="417"/>
      <c r="D443" s="417"/>
      <c r="E443" s="417"/>
      <c r="F443" s="417"/>
      <c r="G443" s="417"/>
      <c r="H443" s="417"/>
      <c r="I443" s="417"/>
      <c r="J443" s="417"/>
      <c r="K443" s="417"/>
      <c r="L443" s="417"/>
      <c r="M443" s="417"/>
      <c r="N443" s="417"/>
      <c r="O443" s="417"/>
    </row>
    <row r="444" spans="1:15">
      <c r="A444" s="417"/>
      <c r="B444" s="417"/>
      <c r="C444" s="417"/>
      <c r="D444" s="417"/>
      <c r="E444" s="417"/>
      <c r="F444" s="417"/>
      <c r="G444" s="417"/>
      <c r="H444" s="417"/>
      <c r="I444" s="417"/>
      <c r="J444" s="417"/>
      <c r="K444" s="417"/>
      <c r="L444" s="417"/>
      <c r="M444" s="417"/>
      <c r="N444" s="417"/>
      <c r="O444" s="417"/>
    </row>
    <row r="445" spans="1:15">
      <c r="A445" s="417"/>
      <c r="B445" s="417"/>
      <c r="C445" s="417"/>
      <c r="D445" s="417"/>
      <c r="E445" s="417"/>
      <c r="F445" s="417"/>
      <c r="G445" s="417"/>
      <c r="H445" s="417"/>
      <c r="I445" s="417"/>
      <c r="J445" s="417"/>
      <c r="K445" s="417"/>
      <c r="L445" s="417"/>
      <c r="M445" s="417"/>
      <c r="N445" s="417"/>
      <c r="O445" s="417"/>
    </row>
    <row r="446" spans="1:15">
      <c r="A446" s="417"/>
      <c r="B446" s="417"/>
      <c r="C446" s="417"/>
      <c r="D446" s="417"/>
      <c r="E446" s="417"/>
      <c r="F446" s="417"/>
      <c r="G446" s="417"/>
      <c r="H446" s="417"/>
      <c r="I446" s="417"/>
      <c r="J446" s="417"/>
      <c r="K446" s="417"/>
      <c r="L446" s="417"/>
      <c r="M446" s="417"/>
      <c r="N446" s="417"/>
      <c r="O446" s="417"/>
    </row>
    <row r="447" spans="1:15">
      <c r="A447" s="417"/>
      <c r="B447" s="417"/>
      <c r="C447" s="417"/>
      <c r="D447" s="417"/>
      <c r="E447" s="417"/>
      <c r="F447" s="417"/>
      <c r="G447" s="417"/>
      <c r="H447" s="417"/>
      <c r="I447" s="417"/>
      <c r="J447" s="417"/>
      <c r="K447" s="417"/>
      <c r="L447" s="417"/>
      <c r="M447" s="417"/>
      <c r="N447" s="417"/>
      <c r="O447" s="417"/>
    </row>
    <row r="448" spans="1:15">
      <c r="A448" s="417"/>
      <c r="B448" s="417"/>
      <c r="C448" s="417"/>
      <c r="D448" s="417"/>
      <c r="E448" s="417"/>
      <c r="F448" s="417"/>
      <c r="G448" s="417"/>
      <c r="H448" s="417"/>
      <c r="I448" s="417"/>
      <c r="J448" s="417"/>
      <c r="K448" s="417"/>
      <c r="L448" s="417"/>
      <c r="M448" s="417"/>
      <c r="N448" s="417"/>
      <c r="O448" s="417"/>
    </row>
    <row r="449" spans="1:15">
      <c r="A449" s="417"/>
      <c r="B449" s="417"/>
      <c r="C449" s="417"/>
      <c r="D449" s="417"/>
      <c r="E449" s="417"/>
      <c r="F449" s="417"/>
      <c r="G449" s="417"/>
      <c r="H449" s="417"/>
      <c r="I449" s="417"/>
      <c r="J449" s="417"/>
      <c r="K449" s="417"/>
      <c r="L449" s="417"/>
      <c r="M449" s="417"/>
      <c r="N449" s="417"/>
      <c r="O449" s="417"/>
    </row>
    <row r="450" spans="1:15">
      <c r="A450" s="417"/>
      <c r="B450" s="417"/>
      <c r="C450" s="417"/>
      <c r="D450" s="417"/>
      <c r="E450" s="417"/>
      <c r="F450" s="417"/>
      <c r="G450" s="417"/>
      <c r="H450" s="417"/>
      <c r="I450" s="417"/>
      <c r="J450" s="417"/>
      <c r="K450" s="417"/>
      <c r="L450" s="417"/>
      <c r="M450" s="417"/>
      <c r="N450" s="417"/>
      <c r="O450" s="417"/>
    </row>
    <row r="451" spans="1:15">
      <c r="A451" s="417"/>
      <c r="B451" s="417"/>
      <c r="C451" s="417"/>
      <c r="D451" s="417"/>
      <c r="E451" s="417"/>
      <c r="F451" s="417"/>
      <c r="G451" s="417"/>
      <c r="H451" s="417"/>
      <c r="I451" s="417"/>
      <c r="J451" s="417"/>
      <c r="K451" s="417"/>
      <c r="L451" s="417"/>
      <c r="M451" s="417"/>
      <c r="N451" s="417"/>
      <c r="O451" s="417"/>
    </row>
    <row r="452" spans="1:15">
      <c r="A452" s="417"/>
      <c r="B452" s="417"/>
      <c r="C452" s="417"/>
      <c r="D452" s="417"/>
      <c r="E452" s="417"/>
      <c r="F452" s="417"/>
      <c r="G452" s="417"/>
      <c r="H452" s="417"/>
      <c r="I452" s="417"/>
      <c r="J452" s="417"/>
      <c r="K452" s="417"/>
      <c r="L452" s="417"/>
      <c r="M452" s="417"/>
      <c r="N452" s="417"/>
      <c r="O452" s="417"/>
    </row>
    <row r="453" spans="1:15">
      <c r="A453" s="417"/>
      <c r="B453" s="417"/>
      <c r="C453" s="417"/>
      <c r="D453" s="417"/>
      <c r="E453" s="417"/>
      <c r="F453" s="417"/>
      <c r="G453" s="417"/>
      <c r="H453" s="417"/>
      <c r="I453" s="417"/>
      <c r="J453" s="417"/>
      <c r="K453" s="417"/>
      <c r="L453" s="417"/>
      <c r="M453" s="417"/>
      <c r="N453" s="417"/>
      <c r="O453" s="417"/>
    </row>
    <row r="454" spans="1:15">
      <c r="A454" s="417"/>
      <c r="B454" s="417"/>
      <c r="C454" s="417"/>
      <c r="D454" s="417"/>
      <c r="E454" s="417"/>
      <c r="F454" s="417"/>
      <c r="G454" s="417"/>
      <c r="H454" s="417"/>
      <c r="I454" s="417"/>
      <c r="J454" s="417"/>
      <c r="K454" s="417"/>
      <c r="L454" s="417"/>
      <c r="M454" s="417"/>
      <c r="N454" s="417"/>
      <c r="O454" s="417"/>
    </row>
    <row r="455" spans="1:15">
      <c r="A455" s="417"/>
      <c r="B455" s="417"/>
      <c r="C455" s="417"/>
      <c r="D455" s="417"/>
      <c r="E455" s="417"/>
      <c r="F455" s="417"/>
      <c r="G455" s="417"/>
      <c r="H455" s="417"/>
      <c r="I455" s="417"/>
      <c r="J455" s="417"/>
      <c r="K455" s="417"/>
      <c r="L455" s="417"/>
      <c r="M455" s="417"/>
      <c r="N455" s="417"/>
      <c r="O455" s="417"/>
    </row>
    <row r="456" spans="1:15">
      <c r="A456" s="417"/>
      <c r="B456" s="417"/>
      <c r="C456" s="417"/>
      <c r="D456" s="417"/>
      <c r="E456" s="417"/>
      <c r="F456" s="417"/>
      <c r="G456" s="417"/>
      <c r="H456" s="417"/>
      <c r="I456" s="417"/>
      <c r="J456" s="417"/>
      <c r="K456" s="417"/>
      <c r="L456" s="417"/>
      <c r="M456" s="417"/>
      <c r="N456" s="417"/>
      <c r="O456" s="417"/>
    </row>
    <row r="457" spans="1:15">
      <c r="A457" s="417"/>
      <c r="B457" s="417"/>
      <c r="C457" s="417"/>
      <c r="D457" s="417"/>
      <c r="E457" s="417"/>
      <c r="F457" s="417"/>
      <c r="G457" s="417"/>
      <c r="H457" s="417"/>
      <c r="I457" s="417"/>
      <c r="J457" s="417"/>
      <c r="K457" s="417"/>
      <c r="L457" s="417"/>
      <c r="M457" s="417"/>
      <c r="N457" s="417"/>
      <c r="O457" s="417"/>
    </row>
    <row r="458" spans="1:15">
      <c r="A458" s="417"/>
      <c r="B458" s="417"/>
      <c r="C458" s="417"/>
      <c r="D458" s="417"/>
      <c r="E458" s="417"/>
      <c r="F458" s="417"/>
      <c r="G458" s="417"/>
      <c r="H458" s="417"/>
      <c r="I458" s="417"/>
      <c r="J458" s="417"/>
      <c r="K458" s="417"/>
      <c r="L458" s="417"/>
      <c r="M458" s="417"/>
      <c r="N458" s="417"/>
      <c r="O458" s="417"/>
    </row>
    <row r="459" spans="1:15">
      <c r="A459" s="417"/>
      <c r="B459" s="417"/>
      <c r="C459" s="417"/>
      <c r="D459" s="417"/>
      <c r="E459" s="417"/>
      <c r="F459" s="417"/>
      <c r="G459" s="417"/>
      <c r="H459" s="417"/>
      <c r="I459" s="417"/>
      <c r="J459" s="417"/>
      <c r="K459" s="417"/>
      <c r="L459" s="417"/>
      <c r="M459" s="417"/>
      <c r="N459" s="417"/>
      <c r="O459" s="417"/>
    </row>
    <row r="460" spans="1:15">
      <c r="A460" s="417"/>
      <c r="B460" s="417"/>
      <c r="C460" s="417"/>
      <c r="D460" s="417"/>
      <c r="E460" s="417"/>
      <c r="F460" s="417"/>
      <c r="G460" s="417"/>
      <c r="H460" s="417"/>
      <c r="I460" s="417"/>
      <c r="J460" s="417"/>
      <c r="K460" s="417"/>
      <c r="L460" s="417"/>
      <c r="M460" s="417"/>
      <c r="N460" s="417"/>
      <c r="O460" s="417"/>
    </row>
    <row r="461" spans="1:15">
      <c r="A461" s="417"/>
      <c r="B461" s="417"/>
      <c r="C461" s="417"/>
      <c r="D461" s="417"/>
      <c r="E461" s="417"/>
      <c r="F461" s="417"/>
      <c r="G461" s="417"/>
      <c r="H461" s="417"/>
      <c r="I461" s="417"/>
      <c r="J461" s="417"/>
      <c r="K461" s="417"/>
      <c r="L461" s="417"/>
      <c r="M461" s="417"/>
      <c r="N461" s="417"/>
      <c r="O461" s="417"/>
    </row>
    <row r="462" spans="1:15">
      <c r="A462" s="417"/>
      <c r="B462" s="417"/>
      <c r="C462" s="417"/>
      <c r="D462" s="417"/>
      <c r="E462" s="417"/>
      <c r="F462" s="417"/>
      <c r="G462" s="417"/>
      <c r="H462" s="417"/>
      <c r="I462" s="417"/>
      <c r="J462" s="417"/>
      <c r="K462" s="417"/>
      <c r="L462" s="417"/>
      <c r="M462" s="417"/>
      <c r="N462" s="417"/>
      <c r="O462" s="417"/>
    </row>
    <row r="463" spans="1:15">
      <c r="A463" s="417"/>
      <c r="B463" s="417"/>
      <c r="C463" s="417"/>
      <c r="D463" s="417"/>
      <c r="E463" s="417"/>
      <c r="F463" s="417"/>
      <c r="G463" s="417"/>
      <c r="H463" s="417"/>
      <c r="I463" s="417"/>
      <c r="J463" s="417"/>
      <c r="K463" s="417"/>
      <c r="L463" s="417"/>
      <c r="M463" s="417"/>
      <c r="N463" s="417"/>
      <c r="O463" s="417"/>
    </row>
    <row r="464" spans="1:15">
      <c r="A464" s="417"/>
      <c r="B464" s="417"/>
      <c r="C464" s="417"/>
      <c r="D464" s="417"/>
      <c r="E464" s="417"/>
      <c r="F464" s="417"/>
      <c r="G464" s="417"/>
      <c r="H464" s="417"/>
      <c r="I464" s="417"/>
      <c r="J464" s="417"/>
      <c r="K464" s="417"/>
      <c r="L464" s="417"/>
      <c r="M464" s="417"/>
      <c r="N464" s="417"/>
      <c r="O464" s="417"/>
    </row>
    <row r="465" spans="1:15">
      <c r="A465" s="417"/>
      <c r="B465" s="417"/>
      <c r="C465" s="417"/>
      <c r="D465" s="417"/>
      <c r="E465" s="417"/>
      <c r="F465" s="417"/>
      <c r="G465" s="417"/>
      <c r="H465" s="417"/>
      <c r="I465" s="417"/>
      <c r="J465" s="417"/>
      <c r="K465" s="417"/>
      <c r="L465" s="417"/>
      <c r="M465" s="417"/>
      <c r="N465" s="417"/>
      <c r="O465" s="417"/>
    </row>
    <row r="466" spans="1:15">
      <c r="A466" s="417"/>
      <c r="B466" s="417"/>
      <c r="C466" s="417"/>
      <c r="D466" s="417"/>
      <c r="E466" s="417"/>
      <c r="F466" s="417"/>
      <c r="G466" s="417"/>
      <c r="H466" s="417"/>
      <c r="I466" s="417"/>
      <c r="J466" s="417"/>
      <c r="K466" s="417"/>
      <c r="L466" s="417"/>
      <c r="M466" s="417"/>
      <c r="N466" s="417"/>
      <c r="O466" s="417"/>
    </row>
    <row r="467" spans="1:15">
      <c r="A467" s="417"/>
      <c r="B467" s="417"/>
      <c r="C467" s="417"/>
      <c r="D467" s="417"/>
      <c r="E467" s="417"/>
      <c r="F467" s="417"/>
      <c r="G467" s="417"/>
      <c r="H467" s="417"/>
      <c r="I467" s="417"/>
      <c r="J467" s="417"/>
      <c r="K467" s="417"/>
      <c r="L467" s="417"/>
      <c r="M467" s="417"/>
      <c r="N467" s="417"/>
      <c r="O467" s="417"/>
    </row>
    <row r="468" spans="1:15">
      <c r="A468" s="417"/>
      <c r="B468" s="417"/>
      <c r="C468" s="417"/>
      <c r="D468" s="417"/>
      <c r="E468" s="417"/>
      <c r="F468" s="417"/>
      <c r="G468" s="417"/>
      <c r="H468" s="417"/>
      <c r="I468" s="417"/>
      <c r="J468" s="417"/>
      <c r="K468" s="417"/>
      <c r="L468" s="417"/>
      <c r="M468" s="417"/>
      <c r="N468" s="417"/>
      <c r="O468" s="417"/>
    </row>
    <row r="469" spans="1:15">
      <c r="A469" s="417"/>
      <c r="B469" s="417"/>
      <c r="C469" s="417"/>
      <c r="D469" s="417"/>
      <c r="E469" s="417"/>
      <c r="F469" s="417"/>
      <c r="G469" s="417"/>
      <c r="H469" s="417"/>
      <c r="I469" s="417"/>
      <c r="J469" s="417"/>
      <c r="K469" s="417"/>
      <c r="L469" s="417"/>
      <c r="M469" s="417"/>
      <c r="N469" s="417"/>
      <c r="O469" s="417"/>
    </row>
    <row r="470" spans="1:15">
      <c r="A470" s="417"/>
      <c r="B470" s="417"/>
      <c r="C470" s="417"/>
      <c r="D470" s="417"/>
      <c r="E470" s="417"/>
      <c r="F470" s="417"/>
      <c r="G470" s="417"/>
      <c r="H470" s="417"/>
      <c r="I470" s="417"/>
      <c r="J470" s="417"/>
      <c r="K470" s="417"/>
      <c r="L470" s="417"/>
      <c r="M470" s="417"/>
      <c r="N470" s="417"/>
      <c r="O470" s="417"/>
    </row>
    <row r="471" spans="1:15">
      <c r="A471" s="417"/>
      <c r="B471" s="417"/>
      <c r="C471" s="417"/>
      <c r="D471" s="417"/>
      <c r="E471" s="417"/>
      <c r="F471" s="417"/>
      <c r="G471" s="417"/>
      <c r="H471" s="417"/>
      <c r="I471" s="417"/>
      <c r="J471" s="417"/>
      <c r="K471" s="417"/>
      <c r="L471" s="417"/>
      <c r="M471" s="417"/>
      <c r="N471" s="417"/>
      <c r="O471" s="417"/>
    </row>
    <row r="472" spans="1:15">
      <c r="A472" s="417"/>
      <c r="B472" s="417"/>
      <c r="C472" s="417"/>
      <c r="D472" s="417"/>
      <c r="E472" s="417"/>
      <c r="F472" s="417"/>
      <c r="G472" s="417"/>
      <c r="H472" s="417"/>
      <c r="I472" s="417"/>
      <c r="J472" s="417"/>
      <c r="K472" s="417"/>
      <c r="L472" s="417"/>
      <c r="M472" s="417"/>
      <c r="N472" s="417"/>
      <c r="O472" s="417"/>
    </row>
    <row r="473" spans="1:15">
      <c r="A473" s="417"/>
      <c r="B473" s="417"/>
      <c r="C473" s="417"/>
      <c r="D473" s="417"/>
      <c r="E473" s="417"/>
      <c r="F473" s="417"/>
      <c r="G473" s="417"/>
      <c r="H473" s="417"/>
      <c r="I473" s="417"/>
      <c r="J473" s="417"/>
      <c r="K473" s="417"/>
      <c r="L473" s="417"/>
      <c r="M473" s="417"/>
      <c r="N473" s="417"/>
      <c r="O473" s="417"/>
    </row>
    <row r="474" spans="1:15">
      <c r="A474" s="417"/>
      <c r="B474" s="417"/>
      <c r="C474" s="417"/>
      <c r="D474" s="417"/>
      <c r="E474" s="417"/>
      <c r="F474" s="417"/>
      <c r="G474" s="417"/>
      <c r="H474" s="417"/>
      <c r="I474" s="417"/>
      <c r="J474" s="417"/>
      <c r="K474" s="417"/>
      <c r="L474" s="417"/>
      <c r="M474" s="417"/>
      <c r="N474" s="417"/>
      <c r="O474" s="417"/>
    </row>
    <row r="475" spans="1:15">
      <c r="A475" s="417"/>
      <c r="B475" s="417"/>
      <c r="C475" s="417"/>
      <c r="D475" s="417"/>
      <c r="E475" s="417"/>
      <c r="F475" s="417"/>
      <c r="G475" s="417"/>
      <c r="H475" s="417"/>
      <c r="I475" s="417"/>
      <c r="J475" s="417"/>
      <c r="K475" s="417"/>
      <c r="L475" s="417"/>
      <c r="M475" s="417"/>
      <c r="N475" s="417"/>
      <c r="O475" s="417"/>
    </row>
    <row r="476" spans="1:15">
      <c r="A476" s="417"/>
      <c r="B476" s="417"/>
      <c r="C476" s="417"/>
      <c r="D476" s="417"/>
      <c r="E476" s="417"/>
      <c r="F476" s="417"/>
      <c r="G476" s="417"/>
      <c r="H476" s="417"/>
      <c r="I476" s="417"/>
      <c r="J476" s="417"/>
      <c r="K476" s="417"/>
      <c r="L476" s="417"/>
      <c r="M476" s="417"/>
      <c r="N476" s="417"/>
      <c r="O476" s="417"/>
    </row>
    <row r="477" spans="1:15">
      <c r="A477" s="417"/>
      <c r="B477" s="417"/>
      <c r="C477" s="417"/>
      <c r="D477" s="417"/>
      <c r="E477" s="417"/>
      <c r="F477" s="417"/>
      <c r="G477" s="417"/>
      <c r="H477" s="417"/>
      <c r="I477" s="417"/>
      <c r="J477" s="417"/>
      <c r="K477" s="417"/>
      <c r="L477" s="417"/>
      <c r="M477" s="417"/>
      <c r="N477" s="417"/>
      <c r="O477" s="417"/>
    </row>
    <row r="478" spans="1:15">
      <c r="A478" s="417"/>
      <c r="B478" s="417"/>
      <c r="C478" s="417"/>
      <c r="D478" s="417"/>
      <c r="E478" s="417"/>
      <c r="F478" s="417"/>
      <c r="G478" s="417"/>
      <c r="H478" s="417"/>
      <c r="I478" s="417"/>
      <c r="J478" s="417"/>
      <c r="K478" s="417"/>
      <c r="L478" s="417"/>
      <c r="M478" s="417"/>
      <c r="N478" s="417"/>
      <c r="O478" s="417"/>
    </row>
    <row r="479" spans="1:15">
      <c r="A479" s="417"/>
      <c r="B479" s="417"/>
      <c r="C479" s="417"/>
      <c r="D479" s="417"/>
      <c r="E479" s="417"/>
      <c r="F479" s="417"/>
      <c r="G479" s="417"/>
      <c r="H479" s="417"/>
      <c r="I479" s="417"/>
      <c r="J479" s="417"/>
      <c r="K479" s="417"/>
      <c r="L479" s="417"/>
      <c r="M479" s="417"/>
      <c r="N479" s="417"/>
      <c r="O479" s="417"/>
    </row>
    <row r="480" spans="1:15">
      <c r="A480" s="417"/>
      <c r="B480" s="417"/>
      <c r="C480" s="417"/>
      <c r="D480" s="417"/>
      <c r="E480" s="417"/>
      <c r="F480" s="417"/>
      <c r="G480" s="417"/>
      <c r="H480" s="417"/>
      <c r="I480" s="417"/>
      <c r="J480" s="417"/>
      <c r="K480" s="417"/>
      <c r="L480" s="417"/>
      <c r="M480" s="417"/>
      <c r="N480" s="417"/>
      <c r="O480" s="417"/>
    </row>
    <row r="481" spans="1:15">
      <c r="A481" s="417"/>
      <c r="B481" s="417"/>
      <c r="C481" s="417"/>
      <c r="D481" s="417"/>
      <c r="E481" s="417"/>
      <c r="F481" s="417"/>
      <c r="G481" s="417"/>
      <c r="H481" s="417"/>
      <c r="I481" s="417"/>
      <c r="J481" s="417"/>
      <c r="K481" s="417"/>
      <c r="L481" s="417"/>
      <c r="M481" s="417"/>
      <c r="N481" s="417"/>
      <c r="O481" s="417"/>
    </row>
    <row r="482" spans="1:15">
      <c r="A482" s="417"/>
      <c r="B482" s="417"/>
      <c r="C482" s="417"/>
      <c r="D482" s="417"/>
      <c r="E482" s="417"/>
      <c r="F482" s="417"/>
      <c r="G482" s="417"/>
      <c r="H482" s="417"/>
      <c r="I482" s="417"/>
      <c r="J482" s="417"/>
      <c r="K482" s="417"/>
      <c r="L482" s="417"/>
      <c r="M482" s="417"/>
      <c r="N482" s="417"/>
      <c r="O482" s="417"/>
    </row>
    <row r="483" spans="1:15">
      <c r="A483" s="417"/>
      <c r="B483" s="417"/>
      <c r="C483" s="417"/>
      <c r="D483" s="417"/>
      <c r="E483" s="417"/>
      <c r="F483" s="417"/>
      <c r="G483" s="417"/>
      <c r="H483" s="417"/>
      <c r="I483" s="417"/>
      <c r="J483" s="417"/>
      <c r="K483" s="417"/>
      <c r="L483" s="417"/>
      <c r="M483" s="417"/>
      <c r="N483" s="417"/>
      <c r="O483" s="417"/>
    </row>
    <row r="484" spans="1:15">
      <c r="A484" s="417"/>
      <c r="B484" s="417"/>
      <c r="C484" s="417"/>
      <c r="D484" s="417"/>
      <c r="E484" s="417"/>
      <c r="F484" s="417"/>
      <c r="G484" s="417"/>
      <c r="H484" s="417"/>
      <c r="I484" s="417"/>
      <c r="J484" s="417"/>
      <c r="K484" s="417"/>
      <c r="L484" s="417"/>
      <c r="M484" s="417"/>
      <c r="N484" s="417"/>
      <c r="O484" s="417"/>
    </row>
    <row r="485" spans="1:15">
      <c r="A485" s="417"/>
      <c r="B485" s="417"/>
      <c r="C485" s="417"/>
      <c r="D485" s="417"/>
      <c r="E485" s="417"/>
      <c r="F485" s="417"/>
      <c r="G485" s="417"/>
      <c r="H485" s="417"/>
      <c r="I485" s="417"/>
      <c r="J485" s="417"/>
      <c r="K485" s="417"/>
      <c r="L485" s="417"/>
      <c r="M485" s="417"/>
      <c r="N485" s="417"/>
      <c r="O485" s="417"/>
    </row>
    <row r="486" spans="1:15">
      <c r="A486" s="417"/>
      <c r="B486" s="417"/>
      <c r="C486" s="417"/>
      <c r="D486" s="417"/>
      <c r="E486" s="417"/>
      <c r="F486" s="417"/>
      <c r="G486" s="417"/>
      <c r="H486" s="417"/>
      <c r="I486" s="417"/>
      <c r="J486" s="417"/>
      <c r="K486" s="417"/>
      <c r="L486" s="417"/>
      <c r="M486" s="417"/>
      <c r="N486" s="417"/>
      <c r="O486" s="417"/>
    </row>
    <row r="487" spans="1:15">
      <c r="A487" s="417"/>
      <c r="B487" s="417"/>
      <c r="C487" s="417"/>
      <c r="D487" s="417"/>
      <c r="E487" s="417"/>
      <c r="F487" s="417"/>
      <c r="G487" s="417"/>
      <c r="H487" s="417"/>
      <c r="I487" s="417"/>
      <c r="J487" s="417"/>
      <c r="K487" s="417"/>
      <c r="L487" s="417"/>
      <c r="M487" s="417"/>
      <c r="N487" s="417"/>
      <c r="O487" s="417"/>
    </row>
    <row r="488" spans="1:15">
      <c r="A488" s="417"/>
      <c r="B488" s="417"/>
      <c r="C488" s="417"/>
      <c r="D488" s="417"/>
      <c r="E488" s="417"/>
      <c r="F488" s="417"/>
      <c r="G488" s="417"/>
      <c r="H488" s="417"/>
      <c r="I488" s="417"/>
      <c r="J488" s="417"/>
      <c r="K488" s="417"/>
      <c r="L488" s="417"/>
      <c r="M488" s="417"/>
      <c r="N488" s="417"/>
      <c r="O488" s="417"/>
    </row>
    <row r="489" spans="1:15">
      <c r="A489" s="417"/>
      <c r="B489" s="417"/>
      <c r="C489" s="417"/>
      <c r="D489" s="417"/>
      <c r="E489" s="417"/>
      <c r="F489" s="417"/>
      <c r="G489" s="417"/>
      <c r="H489" s="417"/>
      <c r="I489" s="417"/>
      <c r="J489" s="417"/>
      <c r="K489" s="417"/>
      <c r="L489" s="417"/>
      <c r="M489" s="417"/>
      <c r="N489" s="417"/>
      <c r="O489" s="417"/>
    </row>
    <row r="490" spans="1:15">
      <c r="A490" s="417"/>
      <c r="B490" s="417"/>
      <c r="C490" s="417"/>
      <c r="D490" s="417"/>
      <c r="E490" s="417"/>
      <c r="F490" s="417"/>
      <c r="G490" s="417"/>
      <c r="H490" s="417"/>
      <c r="I490" s="417"/>
      <c r="J490" s="417"/>
      <c r="K490" s="417"/>
      <c r="L490" s="417"/>
      <c r="M490" s="417"/>
      <c r="N490" s="417"/>
      <c r="O490" s="417"/>
    </row>
    <row r="491" spans="1:15">
      <c r="A491" s="417"/>
      <c r="B491" s="417"/>
      <c r="C491" s="417"/>
      <c r="D491" s="417"/>
      <c r="E491" s="417"/>
      <c r="F491" s="417"/>
      <c r="G491" s="417"/>
      <c r="H491" s="417"/>
      <c r="I491" s="417"/>
      <c r="J491" s="417"/>
      <c r="K491" s="417"/>
      <c r="L491" s="417"/>
      <c r="M491" s="417"/>
      <c r="N491" s="417"/>
      <c r="O491" s="417"/>
    </row>
    <row r="492" spans="1:15">
      <c r="A492" s="417"/>
      <c r="B492" s="417"/>
      <c r="C492" s="417"/>
      <c r="D492" s="417"/>
      <c r="E492" s="417"/>
      <c r="F492" s="417"/>
      <c r="G492" s="417"/>
      <c r="H492" s="417"/>
      <c r="I492" s="417"/>
      <c r="J492" s="417"/>
      <c r="K492" s="417"/>
      <c r="L492" s="417"/>
      <c r="M492" s="417"/>
      <c r="N492" s="417"/>
      <c r="O492" s="417"/>
    </row>
    <row r="493" spans="1:15">
      <c r="A493" s="417"/>
      <c r="B493" s="417"/>
      <c r="C493" s="417"/>
      <c r="D493" s="417"/>
      <c r="E493" s="417"/>
      <c r="F493" s="417"/>
      <c r="G493" s="417"/>
      <c r="H493" s="417"/>
      <c r="I493" s="417"/>
      <c r="J493" s="417"/>
      <c r="K493" s="417"/>
      <c r="L493" s="417"/>
      <c r="M493" s="417"/>
      <c r="N493" s="417"/>
      <c r="O493" s="417"/>
    </row>
    <row r="494" spans="1:15">
      <c r="A494" s="417"/>
      <c r="B494" s="417"/>
      <c r="C494" s="417"/>
      <c r="D494" s="417"/>
      <c r="E494" s="417"/>
      <c r="F494" s="417"/>
      <c r="G494" s="417"/>
      <c r="H494" s="417"/>
      <c r="I494" s="417"/>
      <c r="J494" s="417"/>
      <c r="K494" s="417"/>
      <c r="L494" s="417"/>
      <c r="M494" s="417"/>
      <c r="N494" s="417"/>
      <c r="O494" s="417"/>
    </row>
    <row r="495" spans="1:15">
      <c r="A495" s="417"/>
      <c r="B495" s="417"/>
      <c r="C495" s="417"/>
      <c r="D495" s="417"/>
      <c r="E495" s="417"/>
      <c r="F495" s="417"/>
      <c r="G495" s="417"/>
      <c r="H495" s="417"/>
      <c r="I495" s="417"/>
      <c r="J495" s="417"/>
      <c r="K495" s="417"/>
      <c r="L495" s="417"/>
      <c r="M495" s="417"/>
      <c r="N495" s="417"/>
      <c r="O495" s="417"/>
    </row>
    <row r="496" spans="1:15">
      <c r="A496" s="417"/>
      <c r="B496" s="417"/>
      <c r="C496" s="417"/>
      <c r="D496" s="417"/>
      <c r="E496" s="417"/>
      <c r="F496" s="417"/>
      <c r="G496" s="417"/>
      <c r="H496" s="417"/>
      <c r="I496" s="417"/>
      <c r="J496" s="417"/>
      <c r="K496" s="417"/>
      <c r="L496" s="417"/>
      <c r="M496" s="417"/>
      <c r="N496" s="417"/>
      <c r="O496" s="417"/>
    </row>
    <row r="497" spans="1:15">
      <c r="A497" s="417"/>
      <c r="B497" s="417"/>
      <c r="C497" s="417"/>
      <c r="D497" s="417"/>
      <c r="E497" s="417"/>
      <c r="F497" s="417"/>
      <c r="G497" s="417"/>
      <c r="H497" s="417"/>
      <c r="I497" s="417"/>
      <c r="J497" s="417"/>
      <c r="K497" s="417"/>
      <c r="L497" s="417"/>
      <c r="M497" s="417"/>
      <c r="N497" s="417"/>
      <c r="O497" s="417"/>
    </row>
    <row r="498" spans="1:15">
      <c r="A498" s="417"/>
      <c r="B498" s="417"/>
      <c r="C498" s="417"/>
      <c r="D498" s="417"/>
      <c r="E498" s="417"/>
      <c r="F498" s="417"/>
      <c r="G498" s="417"/>
      <c r="H498" s="417"/>
      <c r="I498" s="417"/>
      <c r="J498" s="417"/>
      <c r="K498" s="417"/>
      <c r="L498" s="417"/>
      <c r="M498" s="417"/>
      <c r="N498" s="417"/>
      <c r="O498" s="417"/>
    </row>
    <row r="499" spans="1:15">
      <c r="A499" s="417"/>
      <c r="B499" s="417"/>
      <c r="C499" s="417"/>
      <c r="D499" s="417"/>
      <c r="E499" s="417"/>
      <c r="F499" s="417"/>
      <c r="G499" s="417"/>
      <c r="H499" s="417"/>
      <c r="I499" s="417"/>
      <c r="J499" s="417"/>
      <c r="K499" s="417"/>
      <c r="L499" s="417"/>
      <c r="M499" s="417"/>
      <c r="N499" s="417"/>
      <c r="O499" s="417"/>
    </row>
    <row r="500" spans="1:15">
      <c r="A500" s="417"/>
      <c r="B500" s="417"/>
      <c r="C500" s="417"/>
      <c r="D500" s="417"/>
      <c r="E500" s="417"/>
      <c r="F500" s="417"/>
      <c r="G500" s="417"/>
      <c r="H500" s="417"/>
      <c r="I500" s="417"/>
      <c r="J500" s="417"/>
      <c r="K500" s="417"/>
      <c r="L500" s="417"/>
      <c r="M500" s="417"/>
      <c r="N500" s="417"/>
      <c r="O500" s="417"/>
    </row>
    <row r="501" spans="1:15">
      <c r="A501" s="417"/>
      <c r="B501" s="417"/>
      <c r="C501" s="417"/>
      <c r="D501" s="417"/>
      <c r="E501" s="417"/>
      <c r="F501" s="417"/>
      <c r="G501" s="417"/>
      <c r="H501" s="417"/>
      <c r="I501" s="417"/>
      <c r="J501" s="417"/>
      <c r="K501" s="417"/>
      <c r="L501" s="417"/>
      <c r="M501" s="417"/>
      <c r="N501" s="417"/>
      <c r="O501" s="417"/>
    </row>
    <row r="502" spans="1:15">
      <c r="A502" s="417"/>
      <c r="B502" s="417"/>
      <c r="C502" s="417"/>
      <c r="D502" s="417"/>
      <c r="E502" s="417"/>
      <c r="F502" s="417"/>
      <c r="G502" s="417"/>
      <c r="H502" s="417"/>
      <c r="I502" s="417"/>
      <c r="J502" s="417"/>
      <c r="K502" s="417"/>
      <c r="L502" s="417"/>
      <c r="M502" s="417"/>
      <c r="N502" s="417"/>
      <c r="O502" s="417"/>
    </row>
    <row r="503" spans="1:15">
      <c r="A503" s="417"/>
      <c r="B503" s="417"/>
      <c r="C503" s="417"/>
      <c r="D503" s="417"/>
      <c r="E503" s="417"/>
      <c r="F503" s="417"/>
      <c r="G503" s="417"/>
      <c r="H503" s="417"/>
      <c r="I503" s="417"/>
      <c r="J503" s="417"/>
      <c r="K503" s="417"/>
      <c r="L503" s="417"/>
      <c r="M503" s="417"/>
      <c r="N503" s="417"/>
      <c r="O503" s="417"/>
    </row>
    <row r="504" spans="1:15">
      <c r="A504" s="417"/>
      <c r="B504" s="417"/>
      <c r="C504" s="417"/>
      <c r="D504" s="417"/>
      <c r="E504" s="417"/>
      <c r="F504" s="417"/>
      <c r="G504" s="417"/>
      <c r="H504" s="417"/>
      <c r="I504" s="417"/>
      <c r="J504" s="417"/>
      <c r="K504" s="417"/>
      <c r="L504" s="417"/>
      <c r="M504" s="417"/>
      <c r="N504" s="417"/>
      <c r="O504" s="417"/>
    </row>
    <row r="505" spans="1:15">
      <c r="A505" s="417"/>
      <c r="B505" s="417"/>
      <c r="C505" s="417"/>
      <c r="D505" s="417"/>
      <c r="E505" s="417"/>
      <c r="F505" s="417"/>
      <c r="G505" s="417"/>
      <c r="H505" s="417"/>
      <c r="I505" s="417"/>
      <c r="J505" s="417"/>
      <c r="K505" s="417"/>
      <c r="L505" s="417"/>
      <c r="M505" s="417"/>
      <c r="N505" s="417"/>
      <c r="O505" s="417"/>
    </row>
    <row r="506" spans="1:15">
      <c r="A506" s="417"/>
      <c r="B506" s="417"/>
      <c r="C506" s="417"/>
      <c r="D506" s="417"/>
      <c r="E506" s="417"/>
      <c r="F506" s="417"/>
      <c r="G506" s="417"/>
      <c r="H506" s="417"/>
      <c r="I506" s="417"/>
      <c r="J506" s="417"/>
      <c r="K506" s="417"/>
      <c r="L506" s="417"/>
      <c r="M506" s="417"/>
      <c r="N506" s="417"/>
      <c r="O506" s="417"/>
    </row>
    <row r="507" spans="1:15">
      <c r="A507" s="417"/>
      <c r="B507" s="417"/>
      <c r="C507" s="417"/>
      <c r="D507" s="417"/>
      <c r="E507" s="417"/>
      <c r="F507" s="417"/>
      <c r="G507" s="417"/>
      <c r="H507" s="417"/>
      <c r="I507" s="417"/>
      <c r="J507" s="417"/>
      <c r="K507" s="417"/>
      <c r="L507" s="417"/>
      <c r="M507" s="417"/>
      <c r="N507" s="417"/>
      <c r="O507" s="417"/>
    </row>
    <row r="508" spans="1:15">
      <c r="A508" s="417"/>
      <c r="B508" s="417"/>
      <c r="C508" s="417"/>
      <c r="D508" s="417"/>
      <c r="E508" s="417"/>
      <c r="F508" s="417"/>
      <c r="G508" s="417"/>
      <c r="H508" s="417"/>
      <c r="I508" s="417"/>
      <c r="J508" s="417"/>
      <c r="K508" s="417"/>
      <c r="L508" s="417"/>
      <c r="M508" s="417"/>
      <c r="N508" s="417"/>
      <c r="O508" s="417"/>
    </row>
    <row r="509" spans="1:15">
      <c r="A509" s="417"/>
      <c r="B509" s="417"/>
      <c r="C509" s="417"/>
      <c r="D509" s="417"/>
      <c r="E509" s="417"/>
      <c r="F509" s="417"/>
      <c r="G509" s="417"/>
      <c r="H509" s="417"/>
      <c r="I509" s="417"/>
      <c r="J509" s="417"/>
      <c r="K509" s="417"/>
      <c r="L509" s="417"/>
      <c r="M509" s="417"/>
      <c r="N509" s="417"/>
      <c r="O509" s="417"/>
    </row>
    <row r="510" spans="1:15">
      <c r="A510" s="417"/>
      <c r="B510" s="417"/>
      <c r="C510" s="417"/>
      <c r="D510" s="417"/>
      <c r="E510" s="417"/>
      <c r="F510" s="417"/>
      <c r="G510" s="417"/>
      <c r="H510" s="417"/>
      <c r="I510" s="417"/>
      <c r="J510" s="417"/>
      <c r="K510" s="417"/>
      <c r="L510" s="417"/>
      <c r="M510" s="417"/>
      <c r="N510" s="417"/>
      <c r="O510" s="417"/>
    </row>
    <row r="511" spans="1:15">
      <c r="A511" s="417"/>
      <c r="B511" s="417"/>
      <c r="C511" s="417"/>
      <c r="D511" s="417"/>
      <c r="E511" s="417"/>
      <c r="F511" s="417"/>
      <c r="G511" s="417"/>
      <c r="H511" s="417"/>
      <c r="I511" s="417"/>
      <c r="J511" s="417"/>
      <c r="K511" s="417"/>
      <c r="L511" s="417"/>
      <c r="M511" s="417"/>
      <c r="N511" s="417"/>
      <c r="O511" s="417"/>
    </row>
    <row r="512" spans="1:15">
      <c r="A512" s="417"/>
      <c r="B512" s="417"/>
      <c r="C512" s="417"/>
      <c r="D512" s="417"/>
      <c r="E512" s="417"/>
      <c r="F512" s="417"/>
      <c r="G512" s="417"/>
      <c r="H512" s="417"/>
      <c r="I512" s="417"/>
      <c r="J512" s="417"/>
      <c r="K512" s="417"/>
      <c r="L512" s="417"/>
      <c r="M512" s="417"/>
      <c r="N512" s="417"/>
      <c r="O512" s="417"/>
    </row>
    <row r="513" spans="1:15">
      <c r="A513" s="417"/>
      <c r="B513" s="417"/>
      <c r="C513" s="417"/>
      <c r="D513" s="417"/>
      <c r="E513" s="417"/>
      <c r="F513" s="417"/>
      <c r="G513" s="417"/>
      <c r="H513" s="417"/>
      <c r="I513" s="417"/>
      <c r="J513" s="417"/>
      <c r="K513" s="417"/>
      <c r="L513" s="417"/>
      <c r="M513" s="417"/>
      <c r="N513" s="417"/>
      <c r="O513" s="417"/>
    </row>
    <row r="514" spans="1:15">
      <c r="A514" s="417"/>
      <c r="B514" s="417"/>
      <c r="C514" s="417"/>
      <c r="D514" s="417"/>
      <c r="E514" s="417"/>
      <c r="F514" s="417"/>
      <c r="G514" s="417"/>
      <c r="H514" s="417"/>
      <c r="I514" s="417"/>
      <c r="J514" s="417"/>
      <c r="K514" s="417"/>
      <c r="L514" s="417"/>
      <c r="M514" s="417"/>
      <c r="N514" s="417"/>
      <c r="O514" s="417"/>
    </row>
    <row r="515" spans="1:15">
      <c r="A515" s="417"/>
      <c r="B515" s="417"/>
      <c r="C515" s="417"/>
      <c r="D515" s="417"/>
      <c r="E515" s="417"/>
      <c r="F515" s="417"/>
      <c r="G515" s="417"/>
      <c r="H515" s="417"/>
      <c r="I515" s="417"/>
      <c r="J515" s="417"/>
      <c r="K515" s="417"/>
      <c r="L515" s="417"/>
      <c r="M515" s="417"/>
      <c r="N515" s="417"/>
      <c r="O515" s="417"/>
    </row>
    <row r="516" spans="1:15">
      <c r="A516" s="417"/>
      <c r="B516" s="417"/>
      <c r="C516" s="417"/>
      <c r="D516" s="417"/>
      <c r="E516" s="417"/>
      <c r="F516" s="417"/>
      <c r="G516" s="417"/>
      <c r="H516" s="417"/>
      <c r="I516" s="417"/>
      <c r="J516" s="417"/>
      <c r="K516" s="417"/>
      <c r="L516" s="417"/>
      <c r="M516" s="417"/>
      <c r="N516" s="417"/>
      <c r="O516" s="417"/>
    </row>
    <row r="517" spans="1:15">
      <c r="A517" s="417"/>
      <c r="B517" s="417"/>
      <c r="C517" s="417"/>
      <c r="D517" s="417"/>
      <c r="E517" s="417"/>
      <c r="F517" s="417"/>
      <c r="G517" s="417"/>
      <c r="H517" s="417"/>
      <c r="I517" s="417"/>
      <c r="J517" s="417"/>
      <c r="K517" s="417"/>
      <c r="L517" s="417"/>
      <c r="M517" s="417"/>
      <c r="N517" s="417"/>
      <c r="O517" s="417"/>
    </row>
    <row r="518" spans="1:15">
      <c r="A518" s="417"/>
      <c r="B518" s="417"/>
      <c r="C518" s="417"/>
      <c r="D518" s="417"/>
      <c r="E518" s="417"/>
      <c r="F518" s="417"/>
      <c r="G518" s="417"/>
      <c r="H518" s="417"/>
      <c r="I518" s="417"/>
      <c r="J518" s="417"/>
      <c r="K518" s="417"/>
      <c r="L518" s="417"/>
      <c r="M518" s="417"/>
      <c r="N518" s="417"/>
      <c r="O518" s="417"/>
    </row>
    <row r="519" spans="1:15">
      <c r="A519" s="417"/>
      <c r="B519" s="417"/>
      <c r="C519" s="417"/>
      <c r="D519" s="417"/>
      <c r="E519" s="417"/>
      <c r="F519" s="417"/>
      <c r="G519" s="417"/>
      <c r="H519" s="417"/>
      <c r="I519" s="417"/>
      <c r="J519" s="417"/>
      <c r="K519" s="417"/>
      <c r="L519" s="417"/>
      <c r="M519" s="417"/>
      <c r="N519" s="417"/>
      <c r="O519" s="417"/>
    </row>
    <row r="520" spans="1:15">
      <c r="A520" s="417"/>
      <c r="B520" s="417"/>
      <c r="C520" s="417"/>
      <c r="D520" s="417"/>
      <c r="E520" s="417"/>
      <c r="F520" s="417"/>
      <c r="G520" s="417"/>
      <c r="H520" s="417"/>
      <c r="I520" s="417"/>
      <c r="J520" s="417"/>
      <c r="K520" s="417"/>
      <c r="L520" s="417"/>
      <c r="M520" s="417"/>
      <c r="N520" s="417"/>
      <c r="O520" s="417"/>
    </row>
    <row r="521" spans="1:15">
      <c r="A521" s="417"/>
      <c r="B521" s="417"/>
      <c r="C521" s="417"/>
      <c r="D521" s="417"/>
      <c r="E521" s="417"/>
      <c r="F521" s="417"/>
      <c r="G521" s="417"/>
      <c r="H521" s="417"/>
      <c r="I521" s="417"/>
      <c r="J521" s="417"/>
      <c r="K521" s="417"/>
      <c r="L521" s="417"/>
      <c r="M521" s="417"/>
      <c r="N521" s="417"/>
      <c r="O521" s="417"/>
    </row>
    <row r="522" spans="1:15">
      <c r="A522" s="417"/>
      <c r="B522" s="417"/>
      <c r="C522" s="417"/>
      <c r="D522" s="417"/>
      <c r="E522" s="417"/>
      <c r="F522" s="417"/>
      <c r="G522" s="417"/>
      <c r="H522" s="417"/>
      <c r="I522" s="417"/>
      <c r="J522" s="417"/>
      <c r="K522" s="417"/>
      <c r="L522" s="417"/>
      <c r="M522" s="417"/>
      <c r="N522" s="417"/>
      <c r="O522" s="417"/>
    </row>
    <row r="523" spans="1:15">
      <c r="A523" s="417"/>
      <c r="B523" s="417"/>
      <c r="C523" s="417"/>
      <c r="D523" s="417"/>
      <c r="E523" s="417"/>
      <c r="F523" s="417"/>
      <c r="G523" s="417"/>
      <c r="H523" s="417"/>
      <c r="I523" s="417"/>
      <c r="J523" s="417"/>
      <c r="K523" s="417"/>
      <c r="L523" s="417"/>
      <c r="M523" s="417"/>
      <c r="N523" s="417"/>
      <c r="O523" s="417"/>
    </row>
    <row r="524" spans="1:15">
      <c r="A524" s="417"/>
      <c r="B524" s="417"/>
      <c r="C524" s="417"/>
      <c r="D524" s="417"/>
      <c r="E524" s="417"/>
      <c r="F524" s="417"/>
      <c r="G524" s="417"/>
      <c r="H524" s="417"/>
      <c r="I524" s="417"/>
      <c r="J524" s="417"/>
      <c r="K524" s="417"/>
      <c r="L524" s="417"/>
      <c r="M524" s="417"/>
      <c r="N524" s="417"/>
      <c r="O524" s="417"/>
    </row>
    <row r="525" spans="1:15">
      <c r="A525" s="417"/>
      <c r="B525" s="417"/>
      <c r="C525" s="417"/>
      <c r="D525" s="417"/>
      <c r="E525" s="417"/>
      <c r="F525" s="417"/>
      <c r="G525" s="417"/>
      <c r="H525" s="417"/>
      <c r="I525" s="417"/>
      <c r="J525" s="417"/>
      <c r="K525" s="417"/>
      <c r="L525" s="417"/>
      <c r="M525" s="417"/>
      <c r="N525" s="417"/>
      <c r="O525" s="417"/>
    </row>
    <row r="526" spans="1:15">
      <c r="A526" s="417"/>
      <c r="B526" s="417"/>
      <c r="C526" s="417"/>
      <c r="D526" s="417"/>
      <c r="E526" s="417"/>
      <c r="F526" s="417"/>
      <c r="G526" s="417"/>
      <c r="H526" s="417"/>
      <c r="I526" s="417"/>
      <c r="J526" s="417"/>
      <c r="K526" s="417"/>
      <c r="L526" s="417"/>
      <c r="M526" s="417"/>
      <c r="N526" s="417"/>
      <c r="O526" s="417"/>
    </row>
    <row r="527" spans="1:15">
      <c r="A527" s="417"/>
      <c r="B527" s="417"/>
      <c r="C527" s="417"/>
      <c r="D527" s="417"/>
      <c r="E527" s="417"/>
      <c r="F527" s="417"/>
      <c r="G527" s="417"/>
      <c r="H527" s="417"/>
      <c r="I527" s="417"/>
      <c r="J527" s="417"/>
      <c r="K527" s="417"/>
      <c r="L527" s="417"/>
      <c r="M527" s="417"/>
      <c r="N527" s="417"/>
      <c r="O527" s="417"/>
    </row>
    <row r="528" spans="1:15">
      <c r="A528" s="417"/>
      <c r="B528" s="417"/>
      <c r="C528" s="417"/>
      <c r="D528" s="417"/>
      <c r="E528" s="417"/>
      <c r="F528" s="417"/>
      <c r="G528" s="417"/>
      <c r="H528" s="417"/>
      <c r="I528" s="417"/>
      <c r="J528" s="417"/>
      <c r="K528" s="417"/>
      <c r="L528" s="417"/>
      <c r="M528" s="417"/>
      <c r="N528" s="417"/>
      <c r="O528" s="417"/>
    </row>
    <row r="529" spans="1:15">
      <c r="A529" s="417"/>
      <c r="B529" s="417"/>
      <c r="C529" s="417"/>
      <c r="D529" s="417"/>
      <c r="E529" s="417"/>
      <c r="F529" s="417"/>
      <c r="G529" s="417"/>
      <c r="H529" s="417"/>
      <c r="I529" s="417"/>
      <c r="J529" s="417"/>
      <c r="K529" s="417"/>
      <c r="L529" s="417"/>
      <c r="M529" s="417"/>
      <c r="N529" s="417"/>
      <c r="O529" s="417"/>
    </row>
    <row r="530" spans="1:15">
      <c r="A530" s="417"/>
      <c r="B530" s="417"/>
      <c r="C530" s="417"/>
      <c r="D530" s="417"/>
      <c r="E530" s="417"/>
      <c r="F530" s="417"/>
      <c r="G530" s="417"/>
      <c r="H530" s="417"/>
      <c r="I530" s="417"/>
      <c r="J530" s="417"/>
      <c r="K530" s="417"/>
      <c r="L530" s="417"/>
      <c r="M530" s="417"/>
      <c r="N530" s="417"/>
      <c r="O530" s="417"/>
    </row>
    <row r="531" spans="1:15">
      <c r="A531" s="417"/>
      <c r="B531" s="417"/>
      <c r="C531" s="417"/>
      <c r="D531" s="417"/>
      <c r="E531" s="417"/>
      <c r="F531" s="417"/>
      <c r="G531" s="417"/>
      <c r="H531" s="417"/>
      <c r="I531" s="417"/>
      <c r="J531" s="417"/>
      <c r="K531" s="417"/>
      <c r="L531" s="417"/>
      <c r="M531" s="417"/>
      <c r="N531" s="417"/>
      <c r="O531" s="417"/>
    </row>
    <row r="532" spans="1:15">
      <c r="A532" s="417"/>
      <c r="B532" s="417"/>
      <c r="C532" s="417"/>
      <c r="D532" s="417"/>
      <c r="E532" s="417"/>
      <c r="F532" s="417"/>
      <c r="G532" s="417"/>
      <c r="H532" s="417"/>
      <c r="I532" s="417"/>
      <c r="J532" s="417"/>
      <c r="K532" s="417"/>
      <c r="L532" s="417"/>
      <c r="M532" s="417"/>
      <c r="N532" s="417"/>
      <c r="O532" s="417"/>
    </row>
    <row r="533" spans="1:15">
      <c r="A533" s="417"/>
      <c r="B533" s="417"/>
      <c r="C533" s="417"/>
      <c r="D533" s="417"/>
      <c r="E533" s="417"/>
      <c r="F533" s="417"/>
      <c r="G533" s="417"/>
      <c r="H533" s="417"/>
      <c r="I533" s="417"/>
      <c r="J533" s="417"/>
      <c r="K533" s="417"/>
      <c r="L533" s="417"/>
      <c r="M533" s="417"/>
      <c r="N533" s="417"/>
      <c r="O533" s="417"/>
    </row>
    <row r="534" spans="1:15">
      <c r="A534" s="417"/>
      <c r="B534" s="417"/>
      <c r="C534" s="417"/>
      <c r="D534" s="417"/>
      <c r="E534" s="417"/>
      <c r="F534" s="417"/>
      <c r="G534" s="417"/>
      <c r="H534" s="417"/>
      <c r="I534" s="417"/>
      <c r="J534" s="417"/>
      <c r="K534" s="417"/>
      <c r="L534" s="417"/>
      <c r="M534" s="417"/>
      <c r="N534" s="417"/>
      <c r="O534" s="417"/>
    </row>
    <row r="535" spans="1:15">
      <c r="A535" s="417"/>
      <c r="B535" s="417"/>
      <c r="C535" s="417"/>
      <c r="D535" s="417"/>
      <c r="E535" s="417"/>
      <c r="F535" s="417"/>
      <c r="G535" s="417"/>
      <c r="H535" s="417"/>
      <c r="I535" s="417"/>
      <c r="J535" s="417"/>
      <c r="K535" s="417"/>
      <c r="L535" s="417"/>
      <c r="M535" s="417"/>
      <c r="N535" s="417"/>
      <c r="O535" s="417"/>
    </row>
    <row r="536" spans="1:15">
      <c r="A536" s="417"/>
      <c r="B536" s="417"/>
      <c r="C536" s="417"/>
      <c r="D536" s="417"/>
      <c r="E536" s="417"/>
      <c r="F536" s="417"/>
      <c r="G536" s="417"/>
      <c r="H536" s="417"/>
      <c r="I536" s="417"/>
      <c r="J536" s="417"/>
      <c r="K536" s="417"/>
      <c r="L536" s="417"/>
      <c r="M536" s="417"/>
      <c r="N536" s="417"/>
      <c r="O536" s="417"/>
    </row>
    <row r="537" spans="1:15">
      <c r="A537" s="417"/>
      <c r="B537" s="417"/>
      <c r="C537" s="417"/>
      <c r="D537" s="417"/>
      <c r="E537" s="417"/>
      <c r="F537" s="417"/>
      <c r="G537" s="417"/>
      <c r="H537" s="417"/>
      <c r="I537" s="417"/>
      <c r="J537" s="417"/>
      <c r="K537" s="417"/>
      <c r="L537" s="417"/>
      <c r="M537" s="417"/>
      <c r="N537" s="417"/>
      <c r="O537" s="417"/>
    </row>
    <row r="538" spans="1:15">
      <c r="A538" s="417"/>
      <c r="B538" s="417"/>
      <c r="C538" s="417"/>
      <c r="D538" s="417"/>
      <c r="E538" s="417"/>
      <c r="F538" s="417"/>
      <c r="G538" s="417"/>
      <c r="H538" s="417"/>
      <c r="I538" s="417"/>
      <c r="J538" s="417"/>
      <c r="K538" s="417"/>
      <c r="L538" s="417"/>
      <c r="M538" s="417"/>
      <c r="N538" s="417"/>
      <c r="O538" s="417"/>
    </row>
    <row r="539" spans="1:15">
      <c r="A539" s="417"/>
      <c r="B539" s="417"/>
      <c r="C539" s="417"/>
      <c r="D539" s="417"/>
      <c r="E539" s="417"/>
      <c r="F539" s="417"/>
      <c r="G539" s="417"/>
      <c r="H539" s="417"/>
      <c r="I539" s="417"/>
      <c r="J539" s="417"/>
      <c r="K539" s="417"/>
      <c r="L539" s="417"/>
      <c r="M539" s="417"/>
      <c r="N539" s="417"/>
      <c r="O539" s="417"/>
    </row>
    <row r="540" spans="1:15">
      <c r="A540" s="417"/>
      <c r="B540" s="417"/>
      <c r="C540" s="417"/>
      <c r="D540" s="417"/>
      <c r="E540" s="417"/>
      <c r="F540" s="417"/>
      <c r="G540" s="417"/>
      <c r="H540" s="417"/>
      <c r="I540" s="417"/>
      <c r="J540" s="417"/>
      <c r="K540" s="417"/>
      <c r="L540" s="417"/>
      <c r="M540" s="417"/>
      <c r="N540" s="417"/>
      <c r="O540" s="417"/>
    </row>
    <row r="541" spans="1:15">
      <c r="A541" s="417"/>
      <c r="B541" s="417"/>
      <c r="C541" s="417"/>
      <c r="D541" s="417"/>
      <c r="E541" s="417"/>
      <c r="F541" s="417"/>
      <c r="G541" s="417"/>
      <c r="H541" s="417"/>
      <c r="I541" s="417"/>
      <c r="J541" s="417"/>
      <c r="K541" s="417"/>
      <c r="L541" s="417"/>
      <c r="M541" s="417"/>
      <c r="N541" s="417"/>
      <c r="O541" s="417"/>
    </row>
    <row r="542" spans="1:15">
      <c r="A542" s="417"/>
      <c r="B542" s="417"/>
      <c r="C542" s="417"/>
      <c r="D542" s="417"/>
      <c r="E542" s="417"/>
      <c r="F542" s="417"/>
      <c r="G542" s="417"/>
      <c r="H542" s="417"/>
      <c r="I542" s="417"/>
      <c r="J542" s="417"/>
      <c r="K542" s="417"/>
      <c r="L542" s="417"/>
      <c r="M542" s="417"/>
      <c r="N542" s="417"/>
      <c r="O542" s="417"/>
    </row>
    <row r="543" spans="1:15">
      <c r="A543" s="417"/>
      <c r="B543" s="417"/>
      <c r="C543" s="417"/>
      <c r="D543" s="417"/>
      <c r="E543" s="417"/>
      <c r="F543" s="417"/>
      <c r="G543" s="417"/>
      <c r="H543" s="417"/>
      <c r="I543" s="417"/>
      <c r="J543" s="417"/>
      <c r="K543" s="417"/>
      <c r="L543" s="417"/>
      <c r="M543" s="417"/>
      <c r="N543" s="417"/>
      <c r="O543" s="417"/>
    </row>
    <row r="544" spans="1:15">
      <c r="A544" s="417"/>
      <c r="B544" s="417"/>
      <c r="C544" s="417"/>
      <c r="D544" s="417"/>
      <c r="E544" s="417"/>
      <c r="F544" s="417"/>
      <c r="G544" s="417"/>
      <c r="H544" s="417"/>
      <c r="I544" s="417"/>
      <c r="J544" s="417"/>
      <c r="K544" s="417"/>
      <c r="L544" s="417"/>
      <c r="M544" s="417"/>
      <c r="N544" s="417"/>
      <c r="O544" s="417"/>
    </row>
    <row r="545" spans="1:15">
      <c r="A545" s="417"/>
      <c r="B545" s="417"/>
      <c r="C545" s="417"/>
      <c r="D545" s="417"/>
      <c r="E545" s="417"/>
      <c r="F545" s="417"/>
      <c r="G545" s="417"/>
      <c r="H545" s="417"/>
      <c r="I545" s="417"/>
      <c r="J545" s="417"/>
      <c r="K545" s="417"/>
      <c r="L545" s="417"/>
      <c r="M545" s="417"/>
      <c r="N545" s="417"/>
      <c r="O545" s="417"/>
    </row>
    <row r="546" spans="1:15">
      <c r="A546" s="417"/>
      <c r="B546" s="417"/>
      <c r="C546" s="417"/>
      <c r="D546" s="417"/>
      <c r="E546" s="417"/>
      <c r="F546" s="417"/>
      <c r="G546" s="417"/>
      <c r="H546" s="417"/>
      <c r="I546" s="417"/>
      <c r="J546" s="417"/>
      <c r="K546" s="417"/>
      <c r="L546" s="417"/>
      <c r="M546" s="417"/>
      <c r="N546" s="417"/>
      <c r="O546" s="417"/>
    </row>
    <row r="547" spans="1:15">
      <c r="A547" s="417"/>
      <c r="B547" s="417"/>
      <c r="C547" s="417"/>
      <c r="D547" s="417"/>
      <c r="E547" s="417"/>
      <c r="F547" s="417"/>
      <c r="G547" s="417"/>
      <c r="H547" s="417"/>
      <c r="I547" s="417"/>
      <c r="J547" s="417"/>
      <c r="K547" s="417"/>
      <c r="L547" s="417"/>
      <c r="M547" s="417"/>
      <c r="N547" s="417"/>
      <c r="O547" s="417"/>
    </row>
    <row r="548" spans="1:15">
      <c r="A548" s="417"/>
      <c r="B548" s="417"/>
      <c r="C548" s="417"/>
      <c r="D548" s="417"/>
      <c r="E548" s="417"/>
      <c r="F548" s="417"/>
      <c r="G548" s="417"/>
      <c r="H548" s="417"/>
      <c r="I548" s="417"/>
      <c r="J548" s="417"/>
      <c r="K548" s="417"/>
      <c r="L548" s="417"/>
      <c r="M548" s="417"/>
      <c r="N548" s="417"/>
      <c r="O548" s="417"/>
    </row>
    <row r="549" spans="1:15">
      <c r="A549" s="417"/>
      <c r="B549" s="417"/>
      <c r="C549" s="417"/>
      <c r="D549" s="417"/>
      <c r="E549" s="417"/>
      <c r="F549" s="417"/>
      <c r="G549" s="417"/>
      <c r="H549" s="417"/>
      <c r="I549" s="417"/>
      <c r="J549" s="417"/>
      <c r="K549" s="417"/>
      <c r="L549" s="417"/>
      <c r="M549" s="417"/>
      <c r="N549" s="417"/>
      <c r="O549" s="417"/>
    </row>
    <row r="550" spans="1:15">
      <c r="A550" s="417"/>
      <c r="B550" s="417"/>
      <c r="C550" s="417"/>
      <c r="D550" s="417"/>
      <c r="E550" s="417"/>
      <c r="F550" s="417"/>
      <c r="G550" s="417"/>
      <c r="H550" s="417"/>
      <c r="I550" s="417"/>
      <c r="J550" s="417"/>
      <c r="K550" s="417"/>
      <c r="L550" s="417"/>
      <c r="M550" s="417"/>
      <c r="N550" s="417"/>
      <c r="O550" s="417"/>
    </row>
    <row r="551" spans="1:15">
      <c r="A551" s="417"/>
      <c r="B551" s="417"/>
      <c r="C551" s="417"/>
      <c r="D551" s="417"/>
      <c r="E551" s="417"/>
      <c r="F551" s="417"/>
      <c r="G551" s="417"/>
      <c r="H551" s="417"/>
      <c r="I551" s="417"/>
      <c r="J551" s="417"/>
      <c r="K551" s="417"/>
      <c r="L551" s="417"/>
      <c r="M551" s="417"/>
      <c r="N551" s="417"/>
      <c r="O551" s="417"/>
    </row>
    <row r="552" spans="1:15">
      <c r="A552" s="417"/>
      <c r="B552" s="417"/>
      <c r="C552" s="417"/>
      <c r="D552" s="417"/>
      <c r="E552" s="417"/>
      <c r="F552" s="417"/>
      <c r="G552" s="417"/>
      <c r="H552" s="417"/>
      <c r="I552" s="417"/>
      <c r="J552" s="417"/>
      <c r="K552" s="417"/>
      <c r="L552" s="417"/>
      <c r="M552" s="417"/>
      <c r="N552" s="417"/>
      <c r="O552" s="417"/>
    </row>
    <row r="553" spans="1:15">
      <c r="A553" s="417"/>
      <c r="B553" s="417"/>
      <c r="C553" s="417"/>
      <c r="D553" s="417"/>
      <c r="E553" s="417"/>
      <c r="F553" s="417"/>
      <c r="G553" s="417"/>
      <c r="H553" s="417"/>
      <c r="I553" s="417"/>
      <c r="J553" s="417"/>
      <c r="K553" s="417"/>
      <c r="L553" s="417"/>
      <c r="M553" s="417"/>
      <c r="N553" s="417"/>
      <c r="O553" s="417"/>
    </row>
    <row r="554" spans="1:15">
      <c r="A554" s="417"/>
      <c r="B554" s="417"/>
      <c r="C554" s="417"/>
      <c r="D554" s="417"/>
      <c r="E554" s="417"/>
      <c r="F554" s="417"/>
      <c r="G554" s="417"/>
      <c r="H554" s="417"/>
      <c r="I554" s="417"/>
      <c r="J554" s="417"/>
      <c r="K554" s="417"/>
      <c r="L554" s="417"/>
      <c r="M554" s="417"/>
      <c r="N554" s="417"/>
      <c r="O554" s="417"/>
    </row>
    <row r="555" spans="1:15">
      <c r="A555" s="417"/>
      <c r="B555" s="417"/>
      <c r="C555" s="417"/>
      <c r="D555" s="417"/>
      <c r="E555" s="417"/>
      <c r="F555" s="417"/>
      <c r="G555" s="417"/>
      <c r="H555" s="417"/>
      <c r="I555" s="417"/>
      <c r="J555" s="417"/>
      <c r="K555" s="417"/>
      <c r="L555" s="417"/>
      <c r="M555" s="417"/>
      <c r="N555" s="417"/>
      <c r="O555" s="417"/>
    </row>
    <row r="556" spans="1:15">
      <c r="A556" s="417"/>
      <c r="B556" s="417"/>
      <c r="C556" s="417"/>
      <c r="D556" s="417"/>
      <c r="E556" s="417"/>
      <c r="F556" s="417"/>
      <c r="G556" s="417"/>
      <c r="H556" s="417"/>
      <c r="I556" s="417"/>
      <c r="J556" s="417"/>
      <c r="K556" s="417"/>
      <c r="L556" s="417"/>
      <c r="M556" s="417"/>
      <c r="N556" s="417"/>
      <c r="O556" s="417"/>
    </row>
    <row r="557" spans="1:15">
      <c r="A557" s="417"/>
      <c r="B557" s="417"/>
      <c r="C557" s="417"/>
      <c r="D557" s="417"/>
      <c r="E557" s="417"/>
      <c r="F557" s="417"/>
      <c r="G557" s="417"/>
      <c r="H557" s="417"/>
      <c r="I557" s="417"/>
      <c r="J557" s="417"/>
      <c r="K557" s="417"/>
      <c r="L557" s="417"/>
      <c r="M557" s="417"/>
      <c r="N557" s="417"/>
      <c r="O557" s="417"/>
    </row>
    <row r="558" spans="1:15">
      <c r="A558" s="417"/>
      <c r="B558" s="417"/>
      <c r="C558" s="417"/>
      <c r="D558" s="417"/>
      <c r="E558" s="417"/>
      <c r="F558" s="417"/>
      <c r="G558" s="417"/>
      <c r="H558" s="417"/>
      <c r="I558" s="417"/>
      <c r="J558" s="417"/>
      <c r="K558" s="417"/>
      <c r="L558" s="417"/>
      <c r="M558" s="417"/>
      <c r="N558" s="417"/>
      <c r="O558" s="417"/>
    </row>
    <row r="559" spans="1:15">
      <c r="A559" s="417"/>
      <c r="B559" s="417"/>
      <c r="C559" s="417"/>
      <c r="D559" s="417"/>
      <c r="E559" s="417"/>
      <c r="F559" s="417"/>
      <c r="G559" s="417"/>
      <c r="H559" s="417"/>
      <c r="I559" s="417"/>
      <c r="J559" s="417"/>
      <c r="K559" s="417"/>
      <c r="L559" s="417"/>
      <c r="M559" s="417"/>
      <c r="N559" s="417"/>
      <c r="O559" s="417"/>
    </row>
    <row r="560" spans="1:15">
      <c r="A560" s="417"/>
      <c r="B560" s="417"/>
      <c r="C560" s="417"/>
      <c r="D560" s="417"/>
      <c r="E560" s="417"/>
      <c r="F560" s="417"/>
      <c r="G560" s="417"/>
      <c r="H560" s="417"/>
      <c r="I560" s="417"/>
      <c r="J560" s="417"/>
      <c r="K560" s="417"/>
      <c r="L560" s="417"/>
      <c r="M560" s="417"/>
      <c r="N560" s="417"/>
      <c r="O560" s="417"/>
    </row>
    <row r="561" spans="1:15">
      <c r="A561" s="417"/>
      <c r="B561" s="417"/>
      <c r="C561" s="417"/>
      <c r="D561" s="417"/>
      <c r="E561" s="417"/>
      <c r="F561" s="417"/>
      <c r="G561" s="417"/>
      <c r="H561" s="417"/>
      <c r="I561" s="417"/>
      <c r="J561" s="417"/>
      <c r="K561" s="417"/>
      <c r="L561" s="417"/>
      <c r="M561" s="417"/>
      <c r="N561" s="417"/>
      <c r="O561" s="417"/>
    </row>
    <row r="562" spans="1:15">
      <c r="A562" s="417"/>
      <c r="B562" s="417"/>
      <c r="C562" s="417"/>
      <c r="D562" s="417"/>
      <c r="E562" s="417"/>
      <c r="F562" s="417"/>
      <c r="G562" s="417"/>
      <c r="H562" s="417"/>
      <c r="I562" s="417"/>
      <c r="J562" s="417"/>
      <c r="K562" s="417"/>
      <c r="L562" s="417"/>
      <c r="M562" s="417"/>
      <c r="N562" s="417"/>
      <c r="O562" s="417"/>
    </row>
    <row r="563" spans="1:15">
      <c r="A563" s="417"/>
      <c r="B563" s="417"/>
      <c r="C563" s="417"/>
      <c r="D563" s="417"/>
      <c r="E563" s="417"/>
      <c r="F563" s="417"/>
      <c r="G563" s="417"/>
      <c r="H563" s="417"/>
      <c r="I563" s="417"/>
      <c r="J563" s="417"/>
      <c r="K563" s="417"/>
      <c r="L563" s="417"/>
      <c r="M563" s="417"/>
      <c r="N563" s="417"/>
      <c r="O563" s="417"/>
    </row>
    <row r="564" spans="1:15">
      <c r="A564" s="417"/>
      <c r="B564" s="417"/>
      <c r="C564" s="417"/>
      <c r="D564" s="417"/>
      <c r="E564" s="417"/>
      <c r="F564" s="417"/>
      <c r="G564" s="417"/>
      <c r="H564" s="417"/>
      <c r="I564" s="417"/>
      <c r="J564" s="417"/>
      <c r="K564" s="417"/>
      <c r="L564" s="417"/>
      <c r="M564" s="417"/>
      <c r="N564" s="417"/>
      <c r="O564" s="417"/>
    </row>
    <row r="565" spans="1:15">
      <c r="A565" s="417"/>
      <c r="B565" s="417"/>
      <c r="C565" s="417"/>
      <c r="D565" s="417"/>
      <c r="E565" s="417"/>
      <c r="F565" s="417"/>
      <c r="G565" s="417"/>
      <c r="H565" s="417"/>
      <c r="I565" s="417"/>
      <c r="J565" s="417"/>
      <c r="K565" s="417"/>
      <c r="L565" s="417"/>
      <c r="M565" s="417"/>
      <c r="N565" s="417"/>
      <c r="O565" s="417"/>
    </row>
    <row r="566" spans="1:15">
      <c r="A566" s="417"/>
      <c r="B566" s="417"/>
      <c r="C566" s="417"/>
      <c r="D566" s="417"/>
      <c r="E566" s="417"/>
      <c r="F566" s="417"/>
      <c r="G566" s="417"/>
      <c r="H566" s="417"/>
      <c r="I566" s="417"/>
      <c r="J566" s="417"/>
      <c r="K566" s="417"/>
      <c r="L566" s="417"/>
      <c r="M566" s="417"/>
      <c r="N566" s="417"/>
      <c r="O566" s="417"/>
    </row>
    <row r="567" spans="1:15">
      <c r="A567" s="417"/>
      <c r="B567" s="417"/>
      <c r="C567" s="417"/>
      <c r="D567" s="417"/>
      <c r="E567" s="417"/>
      <c r="F567" s="417"/>
      <c r="G567" s="417"/>
      <c r="H567" s="417"/>
      <c r="I567" s="417"/>
      <c r="J567" s="417"/>
      <c r="K567" s="417"/>
      <c r="L567" s="417"/>
      <c r="M567" s="417"/>
      <c r="N567" s="417"/>
      <c r="O567" s="417"/>
    </row>
    <row r="568" spans="1:15">
      <c r="A568" s="417"/>
      <c r="B568" s="417"/>
      <c r="C568" s="417"/>
      <c r="D568" s="417"/>
      <c r="E568" s="417"/>
      <c r="F568" s="417"/>
      <c r="G568" s="417"/>
      <c r="H568" s="417"/>
      <c r="I568" s="417"/>
      <c r="J568" s="417"/>
      <c r="K568" s="417"/>
      <c r="L568" s="417"/>
      <c r="M568" s="417"/>
      <c r="N568" s="417"/>
      <c r="O568" s="417"/>
    </row>
    <row r="569" spans="1:15">
      <c r="A569" s="417"/>
      <c r="B569" s="417"/>
      <c r="C569" s="417"/>
      <c r="D569" s="417"/>
      <c r="E569" s="417"/>
      <c r="F569" s="417"/>
      <c r="G569" s="417"/>
      <c r="H569" s="417"/>
      <c r="I569" s="417"/>
      <c r="J569" s="417"/>
      <c r="K569" s="417"/>
      <c r="L569" s="417"/>
      <c r="M569" s="417"/>
      <c r="N569" s="417"/>
      <c r="O569" s="417"/>
    </row>
    <row r="570" spans="1:15">
      <c r="A570" s="417"/>
      <c r="B570" s="417"/>
      <c r="C570" s="417"/>
      <c r="D570" s="417"/>
      <c r="E570" s="417"/>
      <c r="F570" s="417"/>
      <c r="G570" s="417"/>
      <c r="H570" s="417"/>
      <c r="I570" s="417"/>
      <c r="J570" s="417"/>
      <c r="K570" s="417"/>
      <c r="L570" s="417"/>
      <c r="M570" s="417"/>
      <c r="N570" s="417"/>
      <c r="O570" s="417"/>
    </row>
    <row r="571" spans="1:15">
      <c r="A571" s="417"/>
      <c r="B571" s="417"/>
      <c r="C571" s="417"/>
      <c r="D571" s="417"/>
      <c r="E571" s="417"/>
      <c r="F571" s="417"/>
      <c r="G571" s="417"/>
      <c r="H571" s="417"/>
      <c r="I571" s="417"/>
      <c r="J571" s="417"/>
      <c r="K571" s="417"/>
      <c r="L571" s="417"/>
      <c r="M571" s="417"/>
      <c r="N571" s="417"/>
      <c r="O571" s="417"/>
    </row>
    <row r="572" spans="1:15">
      <c r="A572" s="417"/>
      <c r="B572" s="417"/>
      <c r="C572" s="417"/>
      <c r="D572" s="417"/>
      <c r="E572" s="417"/>
      <c r="F572" s="417"/>
      <c r="G572" s="417"/>
      <c r="H572" s="417"/>
      <c r="I572" s="417"/>
      <c r="J572" s="417"/>
      <c r="K572" s="417"/>
      <c r="L572" s="417"/>
      <c r="M572" s="417"/>
      <c r="N572" s="417"/>
      <c r="O572" s="417"/>
    </row>
    <row r="573" spans="1:15">
      <c r="A573" s="417"/>
      <c r="B573" s="417"/>
      <c r="C573" s="417"/>
      <c r="D573" s="417"/>
      <c r="E573" s="417"/>
      <c r="F573" s="417"/>
      <c r="G573" s="417"/>
      <c r="H573" s="417"/>
      <c r="I573" s="417"/>
      <c r="J573" s="417"/>
      <c r="K573" s="417"/>
      <c r="L573" s="417"/>
      <c r="M573" s="417"/>
      <c r="N573" s="417"/>
      <c r="O573" s="417"/>
    </row>
    <row r="574" spans="1:15">
      <c r="A574" s="417"/>
      <c r="B574" s="417"/>
      <c r="C574" s="417"/>
      <c r="D574" s="417"/>
      <c r="E574" s="417"/>
      <c r="F574" s="417"/>
      <c r="G574" s="417"/>
      <c r="H574" s="417"/>
      <c r="I574" s="417"/>
      <c r="J574" s="417"/>
      <c r="K574" s="417"/>
      <c r="L574" s="417"/>
      <c r="M574" s="417"/>
      <c r="N574" s="417"/>
      <c r="O574" s="417"/>
    </row>
    <row r="575" spans="1:15">
      <c r="A575" s="417"/>
      <c r="B575" s="417"/>
      <c r="C575" s="417"/>
      <c r="D575" s="417"/>
      <c r="E575" s="417"/>
      <c r="F575" s="417"/>
      <c r="G575" s="417"/>
      <c r="H575" s="417"/>
      <c r="I575" s="417"/>
      <c r="J575" s="417"/>
      <c r="K575" s="417"/>
      <c r="L575" s="417"/>
      <c r="M575" s="417"/>
      <c r="N575" s="417"/>
      <c r="O575" s="417"/>
    </row>
    <row r="576" spans="1:15">
      <c r="A576" s="417"/>
      <c r="B576" s="417"/>
      <c r="C576" s="417"/>
      <c r="D576" s="417"/>
      <c r="E576" s="417"/>
      <c r="F576" s="417"/>
      <c r="G576" s="417"/>
      <c r="H576" s="417"/>
      <c r="I576" s="417"/>
      <c r="J576" s="417"/>
      <c r="K576" s="417"/>
      <c r="L576" s="417"/>
      <c r="M576" s="417"/>
      <c r="N576" s="417"/>
      <c r="O576" s="417"/>
    </row>
    <row r="577" spans="1:15">
      <c r="A577" s="417"/>
      <c r="B577" s="417"/>
      <c r="C577" s="417"/>
      <c r="D577" s="417"/>
      <c r="E577" s="417"/>
      <c r="F577" s="417"/>
      <c r="G577" s="417"/>
      <c r="H577" s="417"/>
      <c r="I577" s="417"/>
      <c r="J577" s="417"/>
      <c r="K577" s="417"/>
      <c r="L577" s="417"/>
      <c r="M577" s="417"/>
      <c r="N577" s="417"/>
      <c r="O577" s="417"/>
    </row>
    <row r="578" spans="1:15">
      <c r="A578" s="417"/>
      <c r="B578" s="417"/>
      <c r="C578" s="417"/>
      <c r="D578" s="417"/>
      <c r="E578" s="417"/>
      <c r="F578" s="417"/>
      <c r="G578" s="417"/>
      <c r="H578" s="417"/>
      <c r="I578" s="417"/>
      <c r="J578" s="417"/>
      <c r="K578" s="417"/>
      <c r="L578" s="417"/>
      <c r="M578" s="417"/>
      <c r="N578" s="417"/>
      <c r="O578" s="417"/>
    </row>
    <row r="579" spans="1:15">
      <c r="A579" s="417"/>
      <c r="B579" s="417"/>
      <c r="C579" s="417"/>
      <c r="D579" s="417"/>
      <c r="E579" s="417"/>
      <c r="F579" s="417"/>
      <c r="G579" s="417"/>
      <c r="H579" s="417"/>
      <c r="I579" s="417"/>
      <c r="J579" s="417"/>
      <c r="K579" s="417"/>
      <c r="L579" s="417"/>
      <c r="M579" s="417"/>
      <c r="N579" s="417"/>
      <c r="O579" s="417"/>
    </row>
    <row r="580" spans="1:15">
      <c r="A580" s="417"/>
      <c r="B580" s="417"/>
      <c r="C580" s="417"/>
      <c r="D580" s="417"/>
      <c r="E580" s="417"/>
      <c r="F580" s="417"/>
      <c r="G580" s="417"/>
      <c r="H580" s="417"/>
      <c r="I580" s="417"/>
      <c r="J580" s="417"/>
      <c r="K580" s="417"/>
      <c r="L580" s="417"/>
      <c r="M580" s="417"/>
      <c r="N580" s="417"/>
      <c r="O580" s="417"/>
    </row>
    <row r="581" spans="1:15">
      <c r="A581" s="417"/>
      <c r="B581" s="417"/>
      <c r="C581" s="417"/>
      <c r="D581" s="417"/>
      <c r="E581" s="417"/>
      <c r="F581" s="417"/>
      <c r="G581" s="417"/>
      <c r="H581" s="417"/>
      <c r="I581" s="417"/>
      <c r="J581" s="417"/>
      <c r="K581" s="417"/>
      <c r="L581" s="417"/>
      <c r="M581" s="417"/>
      <c r="N581" s="417"/>
      <c r="O581" s="417"/>
    </row>
    <row r="582" spans="1:15">
      <c r="A582" s="417"/>
      <c r="B582" s="417"/>
      <c r="C582" s="417"/>
      <c r="D582" s="417"/>
      <c r="E582" s="417"/>
      <c r="F582" s="417"/>
      <c r="G582" s="417"/>
      <c r="H582" s="417"/>
      <c r="I582" s="417"/>
      <c r="J582" s="417"/>
      <c r="K582" s="417"/>
      <c r="L582" s="417"/>
      <c r="M582" s="417"/>
      <c r="N582" s="417"/>
      <c r="O582" s="417"/>
    </row>
    <row r="583" spans="1:15">
      <c r="A583" s="417"/>
      <c r="B583" s="417"/>
      <c r="C583" s="417"/>
      <c r="D583" s="417"/>
      <c r="E583" s="417"/>
      <c r="F583" s="417"/>
      <c r="G583" s="417"/>
      <c r="H583" s="417"/>
      <c r="I583" s="417"/>
      <c r="J583" s="417"/>
      <c r="K583" s="417"/>
      <c r="L583" s="417"/>
      <c r="M583" s="417"/>
      <c r="N583" s="417"/>
      <c r="O583" s="417"/>
    </row>
    <row r="584" spans="1:15">
      <c r="A584" s="417"/>
      <c r="B584" s="417"/>
      <c r="C584" s="417"/>
      <c r="D584" s="417"/>
      <c r="E584" s="417"/>
      <c r="F584" s="417"/>
      <c r="G584" s="417"/>
      <c r="H584" s="417"/>
      <c r="I584" s="417"/>
      <c r="J584" s="417"/>
      <c r="K584" s="417"/>
      <c r="L584" s="417"/>
      <c r="M584" s="417"/>
      <c r="N584" s="417"/>
      <c r="O584" s="417"/>
    </row>
    <row r="585" spans="1:15">
      <c r="A585" s="417"/>
      <c r="B585" s="417"/>
      <c r="C585" s="417"/>
      <c r="D585" s="417"/>
      <c r="E585" s="417"/>
      <c r="F585" s="417"/>
      <c r="G585" s="417"/>
      <c r="H585" s="417"/>
      <c r="I585" s="417"/>
      <c r="J585" s="417"/>
      <c r="K585" s="417"/>
      <c r="L585" s="417"/>
      <c r="M585" s="417"/>
      <c r="N585" s="417"/>
      <c r="O585" s="417"/>
    </row>
    <row r="586" spans="1:15">
      <c r="A586" s="417"/>
      <c r="B586" s="417"/>
      <c r="C586" s="417"/>
      <c r="D586" s="417"/>
      <c r="E586" s="417"/>
      <c r="F586" s="417"/>
      <c r="G586" s="417"/>
      <c r="H586" s="417"/>
      <c r="I586" s="417"/>
      <c r="J586" s="417"/>
      <c r="K586" s="417"/>
      <c r="L586" s="417"/>
      <c r="M586" s="417"/>
      <c r="N586" s="417"/>
      <c r="O586" s="417"/>
    </row>
    <row r="587" spans="1:15">
      <c r="A587" s="417"/>
      <c r="B587" s="417"/>
      <c r="C587" s="417"/>
      <c r="D587" s="417"/>
      <c r="E587" s="417"/>
      <c r="F587" s="417"/>
      <c r="G587" s="417"/>
      <c r="H587" s="417"/>
      <c r="I587" s="417"/>
      <c r="J587" s="417"/>
      <c r="K587" s="417"/>
      <c r="L587" s="417"/>
      <c r="M587" s="417"/>
      <c r="N587" s="417"/>
      <c r="O587" s="417"/>
    </row>
    <row r="588" spans="1:15">
      <c r="A588" s="417"/>
      <c r="B588" s="417"/>
      <c r="C588" s="417"/>
      <c r="D588" s="417"/>
      <c r="E588" s="417"/>
      <c r="F588" s="417"/>
      <c r="G588" s="417"/>
      <c r="H588" s="417"/>
      <c r="I588" s="417"/>
      <c r="J588" s="417"/>
      <c r="K588" s="417"/>
      <c r="L588" s="417"/>
      <c r="M588" s="417"/>
      <c r="N588" s="417"/>
      <c r="O588" s="417"/>
    </row>
    <row r="589" spans="1:15">
      <c r="A589" s="417"/>
      <c r="B589" s="417"/>
      <c r="C589" s="417"/>
      <c r="D589" s="417"/>
      <c r="E589" s="417"/>
      <c r="F589" s="417"/>
      <c r="G589" s="417"/>
      <c r="H589" s="417"/>
      <c r="I589" s="417"/>
      <c r="J589" s="417"/>
      <c r="K589" s="417"/>
      <c r="L589" s="417"/>
      <c r="M589" s="417"/>
      <c r="N589" s="417"/>
      <c r="O589" s="417"/>
    </row>
    <row r="590" spans="1:15">
      <c r="A590" s="417"/>
      <c r="B590" s="417"/>
      <c r="C590" s="417"/>
      <c r="D590" s="417"/>
      <c r="E590" s="417"/>
      <c r="F590" s="417"/>
      <c r="G590" s="417"/>
      <c r="H590" s="417"/>
      <c r="I590" s="417"/>
      <c r="J590" s="417"/>
      <c r="K590" s="417"/>
      <c r="L590" s="417"/>
      <c r="M590" s="417"/>
      <c r="N590" s="417"/>
      <c r="O590" s="417"/>
    </row>
    <row r="591" spans="1:15">
      <c r="A591" s="417"/>
      <c r="B591" s="417"/>
      <c r="C591" s="417"/>
      <c r="D591" s="417"/>
      <c r="E591" s="417"/>
      <c r="F591" s="417"/>
      <c r="G591" s="417"/>
      <c r="H591" s="417"/>
      <c r="I591" s="417"/>
      <c r="J591" s="417"/>
      <c r="K591" s="417"/>
      <c r="L591" s="417"/>
      <c r="M591" s="417"/>
      <c r="N591" s="417"/>
      <c r="O591" s="417"/>
    </row>
    <row r="592" spans="1:15">
      <c r="A592" s="417"/>
      <c r="B592" s="417"/>
      <c r="C592" s="417"/>
      <c r="D592" s="417"/>
      <c r="E592" s="417"/>
      <c r="F592" s="417"/>
      <c r="G592" s="417"/>
      <c r="H592" s="417"/>
      <c r="I592" s="417"/>
      <c r="J592" s="417"/>
      <c r="K592" s="417"/>
      <c r="L592" s="417"/>
      <c r="M592" s="417"/>
      <c r="N592" s="417"/>
      <c r="O592" s="417"/>
    </row>
    <row r="593" spans="1:15">
      <c r="A593" s="417"/>
      <c r="B593" s="417"/>
      <c r="C593" s="417"/>
      <c r="D593" s="417"/>
      <c r="E593" s="417"/>
      <c r="F593" s="417"/>
      <c r="G593" s="417"/>
      <c r="H593" s="417"/>
      <c r="I593" s="417"/>
      <c r="J593" s="417"/>
      <c r="K593" s="417"/>
      <c r="L593" s="417"/>
      <c r="M593" s="417"/>
      <c r="N593" s="417"/>
      <c r="O593" s="417"/>
    </row>
    <row r="594" spans="1:15">
      <c r="A594" s="417"/>
      <c r="B594" s="417"/>
      <c r="C594" s="417"/>
      <c r="D594" s="417"/>
      <c r="E594" s="417"/>
      <c r="F594" s="417"/>
      <c r="G594" s="417"/>
      <c r="H594" s="417"/>
      <c r="I594" s="417"/>
      <c r="J594" s="417"/>
      <c r="K594" s="417"/>
      <c r="L594" s="417"/>
      <c r="M594" s="417"/>
      <c r="N594" s="417"/>
      <c r="O594" s="417"/>
    </row>
    <row r="595" spans="1:15">
      <c r="A595" s="417"/>
      <c r="B595" s="417"/>
      <c r="C595" s="417"/>
      <c r="D595" s="417"/>
      <c r="E595" s="417"/>
      <c r="F595" s="417"/>
      <c r="G595" s="417"/>
      <c r="H595" s="417"/>
      <c r="I595" s="417"/>
      <c r="J595" s="417"/>
      <c r="K595" s="417"/>
      <c r="L595" s="417"/>
      <c r="M595" s="417"/>
      <c r="N595" s="417"/>
      <c r="O595" s="417"/>
    </row>
    <row r="596" spans="1:15">
      <c r="A596" s="417"/>
      <c r="B596" s="417"/>
      <c r="C596" s="417"/>
      <c r="D596" s="417"/>
      <c r="E596" s="417"/>
      <c r="F596" s="417"/>
      <c r="G596" s="417"/>
      <c r="H596" s="417"/>
      <c r="I596" s="417"/>
      <c r="J596" s="417"/>
      <c r="K596" s="417"/>
      <c r="L596" s="417"/>
      <c r="M596" s="417"/>
      <c r="N596" s="417"/>
      <c r="O596" s="417"/>
    </row>
    <row r="597" spans="1:15">
      <c r="A597" s="417"/>
      <c r="B597" s="417"/>
      <c r="C597" s="417"/>
      <c r="D597" s="417"/>
      <c r="E597" s="417"/>
      <c r="F597" s="417"/>
      <c r="G597" s="417"/>
      <c r="H597" s="417"/>
      <c r="I597" s="417"/>
      <c r="J597" s="417"/>
      <c r="K597" s="417"/>
      <c r="L597" s="417"/>
      <c r="M597" s="417"/>
      <c r="N597" s="417"/>
      <c r="O597" s="417"/>
    </row>
    <row r="598" spans="1:15">
      <c r="A598" s="417"/>
      <c r="B598" s="417"/>
      <c r="C598" s="417"/>
      <c r="D598" s="417"/>
      <c r="E598" s="417"/>
      <c r="F598" s="417"/>
      <c r="G598" s="417"/>
      <c r="H598" s="417"/>
      <c r="I598" s="417"/>
      <c r="J598" s="417"/>
      <c r="K598" s="417"/>
      <c r="L598" s="417"/>
      <c r="M598" s="417"/>
      <c r="N598" s="417"/>
      <c r="O598" s="417"/>
    </row>
    <row r="599" spans="1:15">
      <c r="A599" s="417"/>
      <c r="B599" s="417"/>
      <c r="C599" s="417"/>
      <c r="D599" s="417"/>
      <c r="E599" s="417"/>
      <c r="F599" s="417"/>
      <c r="G599" s="417"/>
      <c r="H599" s="417"/>
      <c r="I599" s="417"/>
      <c r="J599" s="417"/>
      <c r="K599" s="417"/>
      <c r="L599" s="417"/>
      <c r="M599" s="417"/>
      <c r="N599" s="417"/>
      <c r="O599" s="417"/>
    </row>
    <row r="600" spans="1:15">
      <c r="A600" s="417"/>
      <c r="B600" s="417"/>
      <c r="C600" s="417"/>
      <c r="D600" s="417"/>
      <c r="E600" s="417"/>
      <c r="F600" s="417"/>
      <c r="G600" s="417"/>
      <c r="H600" s="417"/>
      <c r="I600" s="417"/>
      <c r="J600" s="417"/>
      <c r="K600" s="417"/>
      <c r="L600" s="417"/>
      <c r="M600" s="417"/>
      <c r="N600" s="417"/>
      <c r="O600" s="417"/>
    </row>
    <row r="601" spans="1:15">
      <c r="A601" s="417"/>
      <c r="B601" s="417"/>
      <c r="C601" s="417"/>
      <c r="D601" s="417"/>
      <c r="E601" s="417"/>
      <c r="F601" s="417"/>
      <c r="G601" s="417"/>
      <c r="H601" s="417"/>
      <c r="I601" s="417"/>
      <c r="J601" s="417"/>
      <c r="K601" s="417"/>
      <c r="L601" s="417"/>
      <c r="M601" s="417"/>
      <c r="N601" s="417"/>
      <c r="O601" s="417"/>
    </row>
    <row r="602" spans="1:15">
      <c r="A602" s="417"/>
      <c r="B602" s="417"/>
      <c r="C602" s="417"/>
      <c r="D602" s="417"/>
      <c r="E602" s="417"/>
      <c r="F602" s="417"/>
      <c r="G602" s="417"/>
      <c r="H602" s="417"/>
      <c r="I602" s="417"/>
      <c r="J602" s="417"/>
      <c r="K602" s="417"/>
      <c r="L602" s="417"/>
      <c r="M602" s="417"/>
      <c r="N602" s="417"/>
      <c r="O602" s="417"/>
    </row>
    <row r="603" spans="1:15">
      <c r="A603" s="417"/>
      <c r="B603" s="417"/>
      <c r="C603" s="417"/>
      <c r="D603" s="417"/>
      <c r="E603" s="417"/>
      <c r="F603" s="417"/>
      <c r="G603" s="417"/>
      <c r="H603" s="417"/>
      <c r="I603" s="417"/>
      <c r="J603" s="417"/>
      <c r="K603" s="417"/>
      <c r="L603" s="417"/>
      <c r="M603" s="417"/>
      <c r="N603" s="417"/>
      <c r="O603" s="417"/>
    </row>
    <row r="604" spans="1:15">
      <c r="A604" s="417"/>
      <c r="B604" s="417"/>
      <c r="C604" s="417"/>
      <c r="D604" s="417"/>
      <c r="E604" s="417"/>
      <c r="F604" s="417"/>
      <c r="G604" s="417"/>
      <c r="H604" s="417"/>
      <c r="I604" s="417"/>
      <c r="J604" s="417"/>
      <c r="K604" s="417"/>
      <c r="L604" s="417"/>
      <c r="M604" s="417"/>
      <c r="N604" s="417"/>
      <c r="O604" s="417"/>
    </row>
    <row r="605" spans="1:15">
      <c r="A605" s="417"/>
      <c r="B605" s="417"/>
      <c r="C605" s="417"/>
      <c r="D605" s="417"/>
      <c r="E605" s="417"/>
      <c r="F605" s="417"/>
      <c r="G605" s="417"/>
      <c r="H605" s="417"/>
      <c r="I605" s="417"/>
      <c r="J605" s="417"/>
      <c r="K605" s="417"/>
      <c r="L605" s="417"/>
      <c r="M605" s="417"/>
      <c r="N605" s="417"/>
      <c r="O605" s="417"/>
    </row>
    <row r="606" spans="1:15">
      <c r="A606" s="417"/>
      <c r="B606" s="417"/>
      <c r="C606" s="417"/>
      <c r="D606" s="417"/>
      <c r="E606" s="417"/>
      <c r="F606" s="417"/>
      <c r="G606" s="417"/>
      <c r="H606" s="417"/>
      <c r="I606" s="417"/>
      <c r="J606" s="417"/>
      <c r="K606" s="417"/>
      <c r="L606" s="417"/>
      <c r="M606" s="417"/>
      <c r="N606" s="417"/>
      <c r="O606" s="417"/>
    </row>
    <row r="607" spans="1:15">
      <c r="A607" s="417"/>
      <c r="B607" s="417"/>
      <c r="C607" s="417"/>
      <c r="D607" s="417"/>
      <c r="E607" s="417"/>
      <c r="F607" s="417"/>
      <c r="G607" s="417"/>
      <c r="H607" s="417"/>
      <c r="I607" s="417"/>
      <c r="J607" s="417"/>
      <c r="K607" s="417"/>
      <c r="L607" s="417"/>
      <c r="M607" s="417"/>
      <c r="N607" s="417"/>
      <c r="O607" s="417"/>
    </row>
    <row r="608" spans="1:15">
      <c r="A608" s="417"/>
      <c r="B608" s="417"/>
      <c r="C608" s="417"/>
      <c r="D608" s="417"/>
      <c r="E608" s="417"/>
      <c r="F608" s="417"/>
      <c r="G608" s="417"/>
      <c r="H608" s="417"/>
      <c r="I608" s="417"/>
      <c r="J608" s="417"/>
      <c r="K608" s="417"/>
      <c r="L608" s="417"/>
      <c r="M608" s="417"/>
      <c r="N608" s="417"/>
      <c r="O608" s="417"/>
    </row>
    <row r="609" spans="1:15">
      <c r="A609" s="417"/>
      <c r="B609" s="417"/>
      <c r="C609" s="417"/>
      <c r="D609" s="417"/>
      <c r="E609" s="417"/>
      <c r="F609" s="417"/>
      <c r="G609" s="417"/>
      <c r="H609" s="417"/>
      <c r="I609" s="417"/>
      <c r="J609" s="417"/>
      <c r="K609" s="417"/>
      <c r="L609" s="417"/>
      <c r="M609" s="417"/>
      <c r="N609" s="417"/>
      <c r="O609" s="417"/>
    </row>
    <row r="610" spans="1:15">
      <c r="A610" s="417"/>
      <c r="B610" s="417"/>
      <c r="C610" s="417"/>
      <c r="D610" s="417"/>
      <c r="E610" s="417"/>
      <c r="F610" s="417"/>
      <c r="G610" s="417"/>
      <c r="H610" s="417"/>
      <c r="I610" s="417"/>
      <c r="J610" s="417"/>
      <c r="K610" s="417"/>
      <c r="L610" s="417"/>
      <c r="M610" s="417"/>
      <c r="N610" s="417"/>
      <c r="O610" s="417"/>
    </row>
    <row r="611" spans="1:15">
      <c r="A611" s="417"/>
      <c r="B611" s="417"/>
      <c r="C611" s="417"/>
      <c r="D611" s="417"/>
      <c r="E611" s="417"/>
      <c r="F611" s="417"/>
      <c r="G611" s="417"/>
      <c r="H611" s="417"/>
      <c r="I611" s="417"/>
      <c r="J611" s="417"/>
      <c r="K611" s="417"/>
      <c r="L611" s="417"/>
      <c r="M611" s="417"/>
      <c r="N611" s="417"/>
      <c r="O611" s="417"/>
    </row>
    <row r="612" spans="1:15">
      <c r="A612" s="417"/>
      <c r="B612" s="417"/>
      <c r="C612" s="417"/>
      <c r="D612" s="417"/>
      <c r="E612" s="417"/>
      <c r="F612" s="417"/>
      <c r="G612" s="417"/>
      <c r="H612" s="417"/>
      <c r="I612" s="417"/>
      <c r="J612" s="417"/>
      <c r="K612" s="417"/>
      <c r="L612" s="417"/>
      <c r="M612" s="417"/>
      <c r="N612" s="417"/>
      <c r="O612" s="417"/>
    </row>
    <row r="613" spans="1:15">
      <c r="A613" s="417"/>
      <c r="B613" s="417"/>
      <c r="C613" s="417"/>
      <c r="D613" s="417"/>
      <c r="E613" s="417"/>
      <c r="F613" s="417"/>
      <c r="G613" s="417"/>
      <c r="H613" s="417"/>
      <c r="I613" s="417"/>
      <c r="J613" s="417"/>
      <c r="K613" s="417"/>
      <c r="L613" s="417"/>
      <c r="M613" s="417"/>
      <c r="N613" s="417"/>
      <c r="O613" s="417"/>
    </row>
    <row r="614" spans="1:15">
      <c r="A614" s="417"/>
      <c r="B614" s="417"/>
      <c r="C614" s="417"/>
      <c r="D614" s="417"/>
      <c r="E614" s="417"/>
      <c r="F614" s="417"/>
      <c r="G614" s="417"/>
      <c r="H614" s="417"/>
      <c r="I614" s="417"/>
      <c r="J614" s="417"/>
      <c r="K614" s="417"/>
      <c r="L614" s="417"/>
      <c r="M614" s="417"/>
      <c r="N614" s="417"/>
      <c r="O614" s="417"/>
    </row>
    <row r="615" spans="1:15">
      <c r="A615" s="417"/>
      <c r="B615" s="417"/>
      <c r="C615" s="417"/>
      <c r="D615" s="417"/>
      <c r="E615" s="417"/>
      <c r="F615" s="417"/>
      <c r="G615" s="417"/>
      <c r="H615" s="417"/>
      <c r="I615" s="417"/>
      <c r="J615" s="417"/>
      <c r="K615" s="417"/>
      <c r="L615" s="417"/>
      <c r="M615" s="417"/>
      <c r="N615" s="417"/>
      <c r="O615" s="417"/>
    </row>
    <row r="616" spans="1:15">
      <c r="A616" s="417"/>
      <c r="B616" s="417"/>
      <c r="C616" s="417"/>
      <c r="D616" s="417"/>
      <c r="E616" s="417"/>
      <c r="F616" s="417"/>
      <c r="G616" s="417"/>
      <c r="H616" s="417"/>
      <c r="I616" s="417"/>
      <c r="J616" s="417"/>
      <c r="K616" s="417"/>
      <c r="L616" s="417"/>
      <c r="M616" s="417"/>
      <c r="N616" s="417"/>
      <c r="O616" s="417"/>
    </row>
    <row r="617" spans="1:15">
      <c r="A617" s="417"/>
      <c r="B617" s="417"/>
      <c r="C617" s="417"/>
      <c r="D617" s="417"/>
      <c r="E617" s="417"/>
      <c r="F617" s="417"/>
      <c r="G617" s="417"/>
      <c r="H617" s="417"/>
      <c r="I617" s="417"/>
      <c r="J617" s="417"/>
      <c r="K617" s="417"/>
      <c r="L617" s="417"/>
      <c r="M617" s="417"/>
      <c r="N617" s="417"/>
      <c r="O617" s="417"/>
    </row>
    <row r="618" spans="1:15">
      <c r="A618" s="417"/>
      <c r="B618" s="417"/>
      <c r="C618" s="417"/>
      <c r="D618" s="417"/>
      <c r="E618" s="417"/>
      <c r="F618" s="417"/>
      <c r="G618" s="417"/>
      <c r="H618" s="417"/>
      <c r="I618" s="417"/>
      <c r="J618" s="417"/>
      <c r="K618" s="417"/>
      <c r="L618" s="417"/>
      <c r="M618" s="417"/>
      <c r="N618" s="417"/>
      <c r="O618" s="417"/>
    </row>
    <row r="619" spans="1:15">
      <c r="A619" s="417"/>
      <c r="B619" s="417"/>
      <c r="C619" s="417"/>
      <c r="D619" s="417"/>
      <c r="E619" s="417"/>
      <c r="F619" s="417"/>
      <c r="G619" s="417"/>
      <c r="H619" s="417"/>
      <c r="I619" s="417"/>
      <c r="J619" s="417"/>
      <c r="K619" s="417"/>
      <c r="L619" s="417"/>
      <c r="M619" s="417"/>
      <c r="N619" s="417"/>
      <c r="O619" s="417"/>
    </row>
    <row r="620" spans="1:15">
      <c r="A620" s="417"/>
      <c r="B620" s="417"/>
      <c r="C620" s="417"/>
      <c r="D620" s="417"/>
      <c r="E620" s="417"/>
      <c r="F620" s="417"/>
      <c r="G620" s="417"/>
      <c r="H620" s="417"/>
      <c r="I620" s="417"/>
      <c r="J620" s="417"/>
      <c r="K620" s="417"/>
      <c r="L620" s="417"/>
      <c r="M620" s="417"/>
      <c r="N620" s="417"/>
      <c r="O620" s="417"/>
    </row>
    <row r="621" spans="1:15">
      <c r="A621" s="417"/>
      <c r="B621" s="417"/>
      <c r="C621" s="417"/>
      <c r="D621" s="417"/>
      <c r="E621" s="417"/>
      <c r="F621" s="417"/>
      <c r="G621" s="417"/>
      <c r="H621" s="417"/>
      <c r="I621" s="417"/>
      <c r="J621" s="417"/>
      <c r="K621" s="417"/>
      <c r="L621" s="417"/>
      <c r="M621" s="417"/>
      <c r="N621" s="417"/>
      <c r="O621" s="417"/>
    </row>
    <row r="622" spans="1:15">
      <c r="A622" s="417"/>
      <c r="B622" s="417"/>
      <c r="C622" s="417"/>
      <c r="D622" s="417"/>
      <c r="E622" s="417"/>
      <c r="F622" s="417"/>
      <c r="G622" s="417"/>
      <c r="H622" s="417"/>
      <c r="I622" s="417"/>
      <c r="J622" s="417"/>
      <c r="K622" s="417"/>
      <c r="L622" s="417"/>
      <c r="M622" s="417"/>
      <c r="N622" s="417"/>
      <c r="O622" s="417"/>
    </row>
    <row r="623" spans="1:15">
      <c r="A623" s="417"/>
      <c r="B623" s="417"/>
      <c r="C623" s="417"/>
      <c r="D623" s="417"/>
      <c r="E623" s="417"/>
      <c r="F623" s="417"/>
      <c r="G623" s="417"/>
      <c r="H623" s="417"/>
      <c r="I623" s="417"/>
      <c r="J623" s="417"/>
      <c r="K623" s="417"/>
      <c r="L623" s="417"/>
      <c r="M623" s="417"/>
      <c r="N623" s="417"/>
      <c r="O623" s="417"/>
    </row>
    <row r="624" spans="1:15">
      <c r="A624" s="417"/>
      <c r="B624" s="417"/>
      <c r="C624" s="417"/>
      <c r="D624" s="417"/>
      <c r="E624" s="417"/>
      <c r="F624" s="417"/>
      <c r="G624" s="417"/>
      <c r="H624" s="417"/>
      <c r="I624" s="417"/>
      <c r="J624" s="417"/>
      <c r="K624" s="417"/>
      <c r="L624" s="417"/>
      <c r="M624" s="417"/>
      <c r="N624" s="417"/>
      <c r="O624" s="417"/>
    </row>
    <row r="625" spans="1:15">
      <c r="A625" s="417"/>
      <c r="B625" s="417"/>
      <c r="C625" s="417"/>
      <c r="D625" s="417"/>
      <c r="E625" s="417"/>
      <c r="F625" s="417"/>
      <c r="G625" s="417"/>
      <c r="H625" s="417"/>
      <c r="I625" s="417"/>
      <c r="J625" s="417"/>
      <c r="K625" s="417"/>
      <c r="L625" s="417"/>
      <c r="M625" s="417"/>
      <c r="N625" s="417"/>
      <c r="O625" s="417"/>
    </row>
    <row r="626" spans="1:15">
      <c r="A626" s="417"/>
      <c r="B626" s="417"/>
      <c r="C626" s="417"/>
      <c r="D626" s="417"/>
      <c r="E626" s="417"/>
      <c r="F626" s="417"/>
      <c r="G626" s="417"/>
      <c r="H626" s="417"/>
      <c r="I626" s="417"/>
      <c r="J626" s="417"/>
      <c r="K626" s="417"/>
      <c r="L626" s="417"/>
      <c r="M626" s="417"/>
      <c r="N626" s="417"/>
      <c r="O626" s="417"/>
    </row>
    <row r="627" spans="1:15">
      <c r="A627" s="417"/>
      <c r="B627" s="417"/>
      <c r="C627" s="417"/>
      <c r="D627" s="417"/>
      <c r="E627" s="417"/>
      <c r="F627" s="417"/>
      <c r="G627" s="417"/>
      <c r="H627" s="417"/>
      <c r="I627" s="417"/>
      <c r="J627" s="417"/>
      <c r="K627" s="417"/>
      <c r="L627" s="417"/>
      <c r="M627" s="417"/>
      <c r="N627" s="417"/>
      <c r="O627" s="417"/>
    </row>
    <row r="628" spans="1:15">
      <c r="A628" s="417"/>
      <c r="B628" s="417"/>
      <c r="C628" s="417"/>
      <c r="D628" s="417"/>
      <c r="E628" s="417"/>
      <c r="F628" s="417"/>
      <c r="G628" s="417"/>
      <c r="H628" s="417"/>
      <c r="I628" s="417"/>
      <c r="J628" s="417"/>
      <c r="K628" s="417"/>
      <c r="L628" s="417"/>
      <c r="M628" s="417"/>
      <c r="N628" s="417"/>
      <c r="O628" s="417"/>
    </row>
    <row r="629" spans="1:15">
      <c r="A629" s="417"/>
      <c r="B629" s="417"/>
      <c r="C629" s="417"/>
      <c r="D629" s="417"/>
      <c r="E629" s="417"/>
      <c r="F629" s="417"/>
      <c r="G629" s="417"/>
      <c r="H629" s="417"/>
      <c r="I629" s="417"/>
      <c r="J629" s="417"/>
      <c r="K629" s="417"/>
      <c r="L629" s="417"/>
      <c r="M629" s="417"/>
      <c r="N629" s="417"/>
      <c r="O629" s="417"/>
    </row>
    <row r="630" spans="1:15">
      <c r="A630" s="417"/>
      <c r="B630" s="417"/>
      <c r="C630" s="417"/>
      <c r="D630" s="417"/>
      <c r="E630" s="417"/>
      <c r="F630" s="417"/>
      <c r="G630" s="417"/>
      <c r="H630" s="417"/>
      <c r="I630" s="417"/>
      <c r="J630" s="417"/>
      <c r="K630" s="417"/>
      <c r="L630" s="417"/>
      <c r="M630" s="417"/>
      <c r="N630" s="417"/>
      <c r="O630" s="417"/>
    </row>
    <row r="631" spans="1:15">
      <c r="A631" s="417"/>
      <c r="B631" s="417"/>
      <c r="C631" s="417"/>
      <c r="D631" s="417"/>
      <c r="E631" s="417"/>
      <c r="F631" s="417"/>
      <c r="G631" s="417"/>
      <c r="H631" s="417"/>
      <c r="I631" s="417"/>
      <c r="J631" s="417"/>
      <c r="K631" s="417"/>
      <c r="L631" s="417"/>
      <c r="M631" s="417"/>
      <c r="N631" s="417"/>
      <c r="O631" s="417"/>
    </row>
    <row r="632" spans="1:15">
      <c r="A632" s="417"/>
      <c r="B632" s="417"/>
      <c r="C632" s="417"/>
      <c r="D632" s="417"/>
      <c r="E632" s="417"/>
      <c r="F632" s="417"/>
      <c r="G632" s="417"/>
      <c r="H632" s="417"/>
      <c r="I632" s="417"/>
      <c r="J632" s="417"/>
      <c r="K632" s="417"/>
      <c r="L632" s="417"/>
      <c r="M632" s="417"/>
      <c r="N632" s="417"/>
      <c r="O632" s="417"/>
    </row>
    <row r="633" spans="1:15">
      <c r="A633" s="417"/>
      <c r="B633" s="417"/>
      <c r="C633" s="417"/>
      <c r="D633" s="417"/>
      <c r="E633" s="417"/>
      <c r="F633" s="417"/>
      <c r="G633" s="417"/>
      <c r="H633" s="417"/>
      <c r="I633" s="417"/>
      <c r="J633" s="417"/>
      <c r="K633" s="417"/>
      <c r="L633" s="417"/>
      <c r="M633" s="417"/>
      <c r="N633" s="417"/>
      <c r="O633" s="417"/>
    </row>
    <row r="634" spans="1:15">
      <c r="A634" s="417"/>
      <c r="B634" s="417"/>
      <c r="C634" s="417"/>
      <c r="D634" s="417"/>
      <c r="E634" s="417"/>
      <c r="F634" s="417"/>
      <c r="G634" s="417"/>
      <c r="H634" s="417"/>
      <c r="I634" s="417"/>
      <c r="J634" s="417"/>
      <c r="K634" s="417"/>
      <c r="L634" s="417"/>
      <c r="M634" s="417"/>
      <c r="N634" s="417"/>
      <c r="O634" s="417"/>
    </row>
    <row r="635" spans="1:15">
      <c r="A635" s="417"/>
      <c r="B635" s="417"/>
      <c r="C635" s="417"/>
      <c r="D635" s="417"/>
      <c r="E635" s="417"/>
      <c r="F635" s="417"/>
      <c r="G635" s="417"/>
      <c r="H635" s="417"/>
      <c r="I635" s="417"/>
      <c r="J635" s="417"/>
      <c r="K635" s="417"/>
      <c r="L635" s="417"/>
      <c r="M635" s="417"/>
      <c r="N635" s="417"/>
      <c r="O635" s="417"/>
    </row>
    <row r="636" spans="1:15">
      <c r="A636" s="417"/>
      <c r="B636" s="417"/>
      <c r="C636" s="417"/>
      <c r="D636" s="417"/>
      <c r="E636" s="417"/>
      <c r="F636" s="417"/>
      <c r="G636" s="417"/>
      <c r="H636" s="417"/>
      <c r="I636" s="417"/>
      <c r="J636" s="417"/>
      <c r="K636" s="417"/>
      <c r="L636" s="417"/>
      <c r="M636" s="417"/>
      <c r="N636" s="417"/>
      <c r="O636" s="417"/>
    </row>
    <row r="637" spans="1:15">
      <c r="A637" s="417"/>
      <c r="B637" s="417"/>
      <c r="C637" s="417"/>
      <c r="D637" s="417"/>
      <c r="E637" s="417"/>
      <c r="F637" s="417"/>
      <c r="G637" s="417"/>
      <c r="H637" s="417"/>
      <c r="I637" s="417"/>
      <c r="J637" s="417"/>
      <c r="K637" s="417"/>
      <c r="L637" s="417"/>
      <c r="M637" s="417"/>
      <c r="N637" s="417"/>
      <c r="O637" s="417"/>
    </row>
    <row r="638" spans="1:15">
      <c r="A638" s="417"/>
      <c r="B638" s="417"/>
      <c r="C638" s="417"/>
      <c r="D638" s="417"/>
      <c r="E638" s="417"/>
      <c r="F638" s="417"/>
      <c r="G638" s="417"/>
      <c r="H638" s="417"/>
      <c r="I638" s="417"/>
      <c r="J638" s="417"/>
      <c r="K638" s="417"/>
      <c r="L638" s="417"/>
      <c r="M638" s="417"/>
      <c r="N638" s="417"/>
      <c r="O638" s="417"/>
    </row>
    <row r="639" spans="1:15">
      <c r="A639" s="417"/>
      <c r="B639" s="417"/>
      <c r="C639" s="417"/>
      <c r="D639" s="417"/>
      <c r="E639" s="417"/>
      <c r="F639" s="417"/>
      <c r="G639" s="417"/>
      <c r="H639" s="417"/>
      <c r="I639" s="417"/>
      <c r="J639" s="417"/>
      <c r="K639" s="417"/>
      <c r="L639" s="417"/>
      <c r="M639" s="417"/>
      <c r="N639" s="417"/>
      <c r="O639" s="417"/>
    </row>
    <row r="640" spans="1:15">
      <c r="A640" s="417"/>
      <c r="B640" s="417"/>
      <c r="C640" s="417"/>
      <c r="D640" s="417"/>
      <c r="E640" s="417"/>
      <c r="F640" s="417"/>
      <c r="G640" s="417"/>
      <c r="H640" s="417"/>
      <c r="I640" s="417"/>
      <c r="J640" s="417"/>
      <c r="K640" s="417"/>
      <c r="L640" s="417"/>
      <c r="M640" s="417"/>
      <c r="N640" s="417"/>
      <c r="O640" s="417"/>
    </row>
    <row r="641" spans="1:15">
      <c r="A641" s="417"/>
      <c r="B641" s="417"/>
      <c r="C641" s="417"/>
      <c r="D641" s="417"/>
      <c r="E641" s="417"/>
      <c r="F641" s="417"/>
      <c r="G641" s="417"/>
      <c r="H641" s="417"/>
      <c r="I641" s="417"/>
      <c r="J641" s="417"/>
      <c r="K641" s="417"/>
      <c r="L641" s="417"/>
      <c r="M641" s="417"/>
      <c r="N641" s="417"/>
      <c r="O641" s="417"/>
    </row>
    <row r="642" spans="1:15">
      <c r="A642" s="417"/>
      <c r="B642" s="417"/>
      <c r="C642" s="417"/>
      <c r="D642" s="417"/>
      <c r="E642" s="417"/>
      <c r="F642" s="417"/>
      <c r="G642" s="417"/>
      <c r="H642" s="417"/>
      <c r="I642" s="417"/>
      <c r="J642" s="417"/>
      <c r="K642" s="417"/>
      <c r="L642" s="417"/>
      <c r="M642" s="417"/>
      <c r="N642" s="417"/>
      <c r="O642" s="417"/>
    </row>
    <row r="643" spans="1:15">
      <c r="A643" s="417"/>
      <c r="B643" s="417"/>
      <c r="C643" s="417"/>
      <c r="D643" s="417"/>
      <c r="E643" s="417"/>
      <c r="F643" s="417"/>
      <c r="G643" s="417"/>
      <c r="H643" s="417"/>
      <c r="I643" s="417"/>
      <c r="J643" s="417"/>
      <c r="K643" s="417"/>
      <c r="L643" s="417"/>
      <c r="M643" s="417"/>
      <c r="N643" s="417"/>
      <c r="O643" s="417"/>
    </row>
    <row r="644" spans="1:15">
      <c r="A644" s="417"/>
      <c r="B644" s="417"/>
      <c r="C644" s="417"/>
      <c r="D644" s="417"/>
      <c r="E644" s="417"/>
      <c r="F644" s="417"/>
      <c r="G644" s="417"/>
      <c r="H644" s="417"/>
      <c r="I644" s="417"/>
      <c r="J644" s="417"/>
      <c r="K644" s="417"/>
      <c r="L644" s="417"/>
      <c r="M644" s="417"/>
      <c r="N644" s="417"/>
      <c r="O644" s="417"/>
    </row>
    <row r="645" spans="1:15">
      <c r="A645" s="417"/>
      <c r="B645" s="417"/>
      <c r="C645" s="417"/>
      <c r="D645" s="417"/>
      <c r="E645" s="417"/>
      <c r="F645" s="417"/>
      <c r="G645" s="417"/>
      <c r="H645" s="417"/>
      <c r="I645" s="417"/>
      <c r="J645" s="417"/>
      <c r="K645" s="417"/>
      <c r="L645" s="417"/>
      <c r="M645" s="417"/>
      <c r="N645" s="417"/>
      <c r="O645" s="417"/>
    </row>
    <row r="646" spans="1:15">
      <c r="A646" s="417"/>
      <c r="B646" s="417"/>
      <c r="C646" s="417"/>
      <c r="D646" s="417"/>
      <c r="E646" s="417"/>
      <c r="F646" s="417"/>
      <c r="G646" s="417"/>
      <c r="H646" s="417"/>
      <c r="I646" s="417"/>
      <c r="J646" s="417"/>
      <c r="K646" s="417"/>
      <c r="L646" s="417"/>
      <c r="M646" s="417"/>
      <c r="N646" s="417"/>
      <c r="O646" s="417"/>
    </row>
    <row r="647" spans="1:15">
      <c r="A647" s="417"/>
      <c r="B647" s="417"/>
      <c r="C647" s="417"/>
      <c r="D647" s="417"/>
      <c r="E647" s="417"/>
      <c r="F647" s="417"/>
      <c r="G647" s="417"/>
      <c r="H647" s="417"/>
      <c r="I647" s="417"/>
      <c r="J647" s="417"/>
      <c r="K647" s="417"/>
      <c r="L647" s="417"/>
      <c r="M647" s="417"/>
      <c r="N647" s="417"/>
      <c r="O647" s="417"/>
    </row>
    <row r="648" spans="1:15">
      <c r="A648" s="417"/>
      <c r="B648" s="417"/>
      <c r="C648" s="417"/>
      <c r="D648" s="417"/>
      <c r="E648" s="417"/>
      <c r="F648" s="417"/>
      <c r="G648" s="417"/>
      <c r="H648" s="417"/>
      <c r="I648" s="417"/>
      <c r="J648" s="417"/>
      <c r="K648" s="417"/>
      <c r="L648" s="417"/>
      <c r="M648" s="417"/>
      <c r="N648" s="417"/>
      <c r="O648" s="417"/>
    </row>
    <row r="649" spans="1:15">
      <c r="A649" s="417"/>
      <c r="B649" s="417"/>
      <c r="C649" s="417"/>
      <c r="D649" s="417"/>
      <c r="E649" s="417"/>
      <c r="F649" s="417"/>
      <c r="G649" s="417"/>
      <c r="H649" s="417"/>
      <c r="I649" s="417"/>
      <c r="J649" s="417"/>
      <c r="K649" s="417"/>
      <c r="L649" s="417"/>
      <c r="M649" s="417"/>
      <c r="N649" s="417"/>
      <c r="O649" s="417"/>
    </row>
    <row r="650" spans="1:15">
      <c r="A650" s="417"/>
      <c r="B650" s="417"/>
      <c r="C650" s="417"/>
      <c r="D650" s="417"/>
      <c r="E650" s="417"/>
      <c r="F650" s="417"/>
      <c r="G650" s="417"/>
      <c r="H650" s="417"/>
      <c r="I650" s="417"/>
      <c r="J650" s="417"/>
      <c r="K650" s="417"/>
      <c r="L650" s="417"/>
      <c r="M650" s="417"/>
      <c r="N650" s="417"/>
      <c r="O650" s="417"/>
    </row>
    <row r="651" spans="1:15">
      <c r="A651" s="417"/>
      <c r="B651" s="417"/>
      <c r="C651" s="417"/>
      <c r="D651" s="417"/>
      <c r="E651" s="417"/>
      <c r="F651" s="417"/>
      <c r="G651" s="417"/>
      <c r="H651" s="417"/>
      <c r="I651" s="417"/>
      <c r="J651" s="417"/>
      <c r="K651" s="417"/>
      <c r="L651" s="417"/>
      <c r="M651" s="417"/>
      <c r="N651" s="417"/>
      <c r="O651" s="417"/>
    </row>
    <row r="652" spans="1:15">
      <c r="A652" s="417"/>
      <c r="B652" s="417"/>
      <c r="C652" s="417"/>
      <c r="D652" s="417"/>
      <c r="E652" s="417"/>
      <c r="F652" s="417"/>
      <c r="G652" s="417"/>
      <c r="H652" s="417"/>
      <c r="I652" s="417"/>
      <c r="J652" s="417"/>
      <c r="K652" s="417"/>
      <c r="L652" s="417"/>
      <c r="M652" s="417"/>
      <c r="N652" s="417"/>
      <c r="O652" s="417"/>
    </row>
    <row r="653" spans="1:15">
      <c r="A653" s="417"/>
      <c r="B653" s="417"/>
      <c r="C653" s="417"/>
      <c r="D653" s="417"/>
      <c r="E653" s="417"/>
      <c r="F653" s="417"/>
      <c r="G653" s="417"/>
      <c r="H653" s="417"/>
      <c r="I653" s="417"/>
      <c r="J653" s="417"/>
      <c r="K653" s="417"/>
      <c r="L653" s="417"/>
      <c r="M653" s="417"/>
      <c r="N653" s="417"/>
      <c r="O653" s="417"/>
    </row>
    <row r="654" spans="1:15">
      <c r="A654" s="417"/>
      <c r="B654" s="417"/>
      <c r="C654" s="417"/>
      <c r="D654" s="417"/>
      <c r="E654" s="417"/>
      <c r="F654" s="417"/>
      <c r="G654" s="417"/>
      <c r="H654" s="417"/>
      <c r="I654" s="417"/>
      <c r="J654" s="417"/>
      <c r="K654" s="417"/>
      <c r="L654" s="417"/>
      <c r="M654" s="417"/>
      <c r="N654" s="417"/>
      <c r="O654" s="417"/>
    </row>
    <row r="655" spans="1:15">
      <c r="A655" s="417"/>
      <c r="B655" s="417"/>
      <c r="C655" s="417"/>
      <c r="D655" s="417"/>
      <c r="E655" s="417"/>
      <c r="F655" s="417"/>
      <c r="G655" s="417"/>
      <c r="H655" s="417"/>
      <c r="I655" s="417"/>
      <c r="J655" s="417"/>
      <c r="K655" s="417"/>
      <c r="L655" s="417"/>
      <c r="M655" s="417"/>
      <c r="N655" s="417"/>
      <c r="O655" s="417"/>
    </row>
    <row r="656" spans="1:15">
      <c r="A656" s="417"/>
      <c r="B656" s="417"/>
      <c r="C656" s="417"/>
      <c r="D656" s="417"/>
      <c r="E656" s="417"/>
      <c r="F656" s="417"/>
      <c r="G656" s="417"/>
      <c r="H656" s="417"/>
      <c r="I656" s="417"/>
      <c r="J656" s="417"/>
      <c r="K656" s="417"/>
      <c r="L656" s="417"/>
      <c r="M656" s="417"/>
      <c r="N656" s="417"/>
      <c r="O656" s="417"/>
    </row>
    <row r="657" spans="1:15">
      <c r="A657" s="417"/>
      <c r="B657" s="417"/>
      <c r="C657" s="417"/>
      <c r="D657" s="417"/>
      <c r="E657" s="417"/>
      <c r="F657" s="417"/>
      <c r="G657" s="417"/>
      <c r="H657" s="417"/>
      <c r="I657" s="417"/>
      <c r="J657" s="417"/>
      <c r="K657" s="417"/>
      <c r="L657" s="417"/>
      <c r="M657" s="417"/>
      <c r="N657" s="417"/>
      <c r="O657" s="417"/>
    </row>
    <row r="658" spans="1:15">
      <c r="A658" s="417"/>
      <c r="B658" s="417"/>
      <c r="C658" s="417"/>
      <c r="D658" s="417"/>
      <c r="E658" s="417"/>
      <c r="F658" s="417"/>
      <c r="G658" s="417"/>
      <c r="H658" s="417"/>
      <c r="I658" s="417"/>
      <c r="J658" s="417"/>
      <c r="K658" s="417"/>
      <c r="L658" s="417"/>
      <c r="M658" s="417"/>
      <c r="N658" s="417"/>
      <c r="O658" s="417"/>
    </row>
    <row r="659" spans="1:15">
      <c r="A659" s="417"/>
      <c r="B659" s="417"/>
      <c r="C659" s="417"/>
      <c r="D659" s="417"/>
      <c r="E659" s="417"/>
      <c r="F659" s="417"/>
      <c r="G659" s="417"/>
      <c r="H659" s="417"/>
      <c r="I659" s="417"/>
      <c r="J659" s="417"/>
      <c r="K659" s="417"/>
      <c r="L659" s="417"/>
      <c r="M659" s="417"/>
      <c r="N659" s="417"/>
      <c r="O659" s="417"/>
    </row>
    <row r="660" spans="1:15">
      <c r="A660" s="417"/>
      <c r="B660" s="417"/>
      <c r="C660" s="417"/>
      <c r="D660" s="417"/>
      <c r="E660" s="417"/>
      <c r="F660" s="417"/>
      <c r="G660" s="417"/>
      <c r="H660" s="417"/>
      <c r="I660" s="417"/>
      <c r="J660" s="417"/>
      <c r="K660" s="417"/>
      <c r="L660" s="417"/>
      <c r="M660" s="417"/>
      <c r="N660" s="417"/>
      <c r="O660" s="417"/>
    </row>
    <row r="661" spans="1:15">
      <c r="A661" s="417"/>
      <c r="B661" s="417"/>
      <c r="C661" s="417"/>
      <c r="D661" s="417"/>
      <c r="E661" s="417"/>
      <c r="F661" s="417"/>
      <c r="G661" s="417"/>
      <c r="H661" s="417"/>
      <c r="I661" s="417"/>
      <c r="J661" s="417"/>
      <c r="K661" s="417"/>
      <c r="L661" s="417"/>
      <c r="M661" s="417"/>
      <c r="N661" s="417"/>
      <c r="O661" s="417"/>
    </row>
    <row r="662" spans="1:15">
      <c r="A662" s="417"/>
      <c r="B662" s="417"/>
      <c r="C662" s="417"/>
      <c r="D662" s="417"/>
      <c r="E662" s="417"/>
      <c r="F662" s="417"/>
      <c r="G662" s="417"/>
      <c r="H662" s="417"/>
      <c r="I662" s="417"/>
      <c r="J662" s="417"/>
      <c r="K662" s="417"/>
      <c r="L662" s="417"/>
      <c r="M662" s="417"/>
      <c r="N662" s="417"/>
      <c r="O662" s="417"/>
    </row>
    <row r="663" spans="1:15">
      <c r="A663" s="417"/>
      <c r="B663" s="417"/>
      <c r="C663" s="417"/>
      <c r="D663" s="417"/>
      <c r="E663" s="417"/>
      <c r="F663" s="417"/>
      <c r="G663" s="417"/>
      <c r="H663" s="417"/>
      <c r="I663" s="417"/>
      <c r="J663" s="417"/>
      <c r="K663" s="417"/>
      <c r="L663" s="417"/>
      <c r="M663" s="417"/>
      <c r="N663" s="417"/>
      <c r="O663" s="417"/>
    </row>
    <row r="664" spans="1:15">
      <c r="A664" s="417"/>
      <c r="B664" s="417"/>
      <c r="C664" s="417"/>
      <c r="D664" s="417"/>
      <c r="E664" s="417"/>
      <c r="F664" s="417"/>
      <c r="G664" s="417"/>
      <c r="H664" s="417"/>
      <c r="I664" s="417"/>
      <c r="J664" s="417"/>
      <c r="K664" s="417"/>
      <c r="L664" s="417"/>
      <c r="M664" s="417"/>
      <c r="N664" s="417"/>
      <c r="O664" s="417"/>
    </row>
    <row r="665" spans="1:15">
      <c r="A665" s="417"/>
      <c r="B665" s="417"/>
      <c r="C665" s="417"/>
      <c r="D665" s="417"/>
      <c r="E665" s="417"/>
      <c r="F665" s="417"/>
      <c r="G665" s="417"/>
      <c r="H665" s="417"/>
      <c r="I665" s="417"/>
      <c r="J665" s="417"/>
      <c r="K665" s="417"/>
      <c r="L665" s="417"/>
      <c r="M665" s="417"/>
      <c r="N665" s="417"/>
      <c r="O665" s="417"/>
    </row>
    <row r="666" spans="1:15">
      <c r="A666" s="417"/>
      <c r="B666" s="417"/>
      <c r="C666" s="417"/>
      <c r="D666" s="417"/>
      <c r="E666" s="417"/>
      <c r="F666" s="417"/>
      <c r="G666" s="417"/>
      <c r="H666" s="417"/>
      <c r="I666" s="417"/>
      <c r="J666" s="417"/>
      <c r="K666" s="417"/>
      <c r="L666" s="417"/>
      <c r="M666" s="417"/>
      <c r="N666" s="417"/>
      <c r="O666" s="417"/>
    </row>
    <row r="667" spans="1:15">
      <c r="A667" s="417"/>
      <c r="B667" s="417"/>
      <c r="C667" s="417"/>
      <c r="D667" s="417"/>
      <c r="E667" s="417"/>
      <c r="F667" s="417"/>
      <c r="G667" s="417"/>
      <c r="H667" s="417"/>
      <c r="I667" s="417"/>
      <c r="J667" s="417"/>
      <c r="K667" s="417"/>
      <c r="L667" s="417"/>
      <c r="M667" s="417"/>
      <c r="N667" s="417"/>
      <c r="O667" s="417"/>
    </row>
    <row r="668" spans="1:15">
      <c r="A668" s="417"/>
      <c r="B668" s="417"/>
      <c r="C668" s="417"/>
      <c r="D668" s="417"/>
      <c r="E668" s="417"/>
      <c r="F668" s="417"/>
      <c r="G668" s="417"/>
      <c r="H668" s="417"/>
      <c r="I668" s="417"/>
      <c r="J668" s="417"/>
      <c r="K668" s="417"/>
      <c r="L668" s="417"/>
      <c r="M668" s="417"/>
      <c r="N668" s="417"/>
      <c r="O668" s="417"/>
    </row>
    <row r="669" spans="1:15">
      <c r="A669" s="417"/>
      <c r="B669" s="417"/>
      <c r="C669" s="417"/>
      <c r="D669" s="417"/>
      <c r="E669" s="417"/>
      <c r="F669" s="417"/>
      <c r="G669" s="417"/>
      <c r="H669" s="417"/>
      <c r="I669" s="417"/>
      <c r="J669" s="417"/>
      <c r="K669" s="417"/>
      <c r="L669" s="417"/>
      <c r="M669" s="417"/>
      <c r="N669" s="417"/>
      <c r="O669" s="417"/>
    </row>
    <row r="670" spans="1:15">
      <c r="A670" s="417"/>
      <c r="B670" s="417"/>
      <c r="C670" s="417"/>
      <c r="D670" s="417"/>
      <c r="E670" s="417"/>
      <c r="F670" s="417"/>
      <c r="G670" s="417"/>
      <c r="H670" s="417"/>
      <c r="I670" s="417"/>
      <c r="J670" s="417"/>
      <c r="K670" s="417"/>
      <c r="L670" s="417"/>
      <c r="M670" s="417"/>
      <c r="N670" s="417"/>
      <c r="O670" s="417"/>
    </row>
    <row r="671" spans="1:15">
      <c r="A671" s="417"/>
      <c r="B671" s="417"/>
      <c r="C671" s="417"/>
      <c r="D671" s="417"/>
      <c r="E671" s="417"/>
      <c r="F671" s="417"/>
      <c r="G671" s="417"/>
      <c r="H671" s="417"/>
      <c r="I671" s="417"/>
      <c r="J671" s="417"/>
      <c r="K671" s="417"/>
      <c r="L671" s="417"/>
      <c r="M671" s="417"/>
      <c r="N671" s="417"/>
      <c r="O671" s="417"/>
    </row>
    <row r="672" spans="1:15">
      <c r="A672" s="417"/>
      <c r="B672" s="417"/>
      <c r="C672" s="417"/>
      <c r="D672" s="417"/>
      <c r="E672" s="417"/>
      <c r="F672" s="417"/>
      <c r="G672" s="417"/>
      <c r="H672" s="417"/>
      <c r="I672" s="417"/>
      <c r="J672" s="417"/>
      <c r="K672" s="417"/>
      <c r="L672" s="417"/>
      <c r="M672" s="417"/>
      <c r="N672" s="417"/>
      <c r="O672" s="417"/>
    </row>
    <row r="673" spans="1:15">
      <c r="A673" s="417"/>
      <c r="B673" s="417"/>
      <c r="C673" s="417"/>
      <c r="D673" s="417"/>
      <c r="E673" s="417"/>
      <c r="F673" s="417"/>
      <c r="G673" s="417"/>
      <c r="H673" s="417"/>
      <c r="I673" s="417"/>
      <c r="J673" s="417"/>
      <c r="K673" s="417"/>
      <c r="L673" s="417"/>
      <c r="M673" s="417"/>
      <c r="N673" s="417"/>
      <c r="O673" s="417"/>
    </row>
    <row r="674" spans="1:15">
      <c r="A674" s="417"/>
      <c r="B674" s="417"/>
      <c r="C674" s="417"/>
      <c r="D674" s="417"/>
      <c r="E674" s="417"/>
      <c r="F674" s="417"/>
      <c r="G674" s="417"/>
      <c r="H674" s="417"/>
      <c r="I674" s="417"/>
      <c r="J674" s="417"/>
      <c r="K674" s="417"/>
      <c r="L674" s="417"/>
      <c r="M674" s="417"/>
      <c r="N674" s="417"/>
      <c r="O674" s="417"/>
    </row>
    <row r="675" spans="1:15">
      <c r="A675" s="417"/>
      <c r="B675" s="417"/>
      <c r="C675" s="417"/>
      <c r="D675" s="417"/>
      <c r="E675" s="417"/>
      <c r="F675" s="417"/>
      <c r="G675" s="417"/>
      <c r="H675" s="417"/>
      <c r="I675" s="417"/>
      <c r="J675" s="417"/>
      <c r="K675" s="417"/>
      <c r="L675" s="417"/>
      <c r="M675" s="417"/>
      <c r="N675" s="417"/>
      <c r="O675" s="417"/>
    </row>
    <row r="676" spans="1:15">
      <c r="A676" s="417"/>
      <c r="B676" s="417"/>
      <c r="C676" s="417"/>
      <c r="D676" s="417"/>
      <c r="E676" s="417"/>
      <c r="F676" s="417"/>
      <c r="G676" s="417"/>
      <c r="H676" s="417"/>
      <c r="I676" s="417"/>
      <c r="J676" s="417"/>
      <c r="K676" s="417"/>
      <c r="L676" s="417"/>
      <c r="M676" s="417"/>
      <c r="N676" s="417"/>
      <c r="O676" s="417"/>
    </row>
    <row r="677" spans="1:15">
      <c r="A677" s="417"/>
      <c r="B677" s="417"/>
      <c r="C677" s="417"/>
      <c r="D677" s="417"/>
      <c r="E677" s="417"/>
      <c r="F677" s="417"/>
      <c r="G677" s="417"/>
      <c r="H677" s="417"/>
      <c r="I677" s="417"/>
      <c r="J677" s="417"/>
      <c r="K677" s="417"/>
      <c r="L677" s="417"/>
      <c r="M677" s="417"/>
      <c r="N677" s="417"/>
      <c r="O677" s="417"/>
    </row>
    <row r="678" spans="1:15">
      <c r="A678" s="417"/>
      <c r="B678" s="417"/>
      <c r="C678" s="417"/>
      <c r="D678" s="417"/>
      <c r="E678" s="417"/>
      <c r="F678" s="417"/>
      <c r="G678" s="417"/>
      <c r="H678" s="417"/>
      <c r="I678" s="417"/>
      <c r="J678" s="417"/>
      <c r="K678" s="417"/>
      <c r="L678" s="417"/>
      <c r="M678" s="417"/>
      <c r="N678" s="417"/>
      <c r="O678" s="417"/>
    </row>
    <row r="679" spans="1:15">
      <c r="A679" s="417"/>
      <c r="B679" s="417"/>
      <c r="C679" s="417"/>
      <c r="D679" s="417"/>
      <c r="E679" s="417"/>
      <c r="F679" s="417"/>
      <c r="G679" s="417"/>
      <c r="H679" s="417"/>
      <c r="I679" s="417"/>
      <c r="J679" s="417"/>
      <c r="K679" s="417"/>
      <c r="L679" s="417"/>
      <c r="M679" s="417"/>
      <c r="N679" s="417"/>
      <c r="O679" s="417"/>
    </row>
    <row r="680" spans="1:15">
      <c r="A680" s="417"/>
      <c r="B680" s="417"/>
      <c r="C680" s="417"/>
      <c r="D680" s="417"/>
      <c r="E680" s="417"/>
      <c r="F680" s="417"/>
      <c r="G680" s="417"/>
      <c r="H680" s="417"/>
      <c r="I680" s="417"/>
      <c r="J680" s="417"/>
      <c r="K680" s="417"/>
      <c r="L680" s="417"/>
      <c r="M680" s="417"/>
      <c r="N680" s="417"/>
      <c r="O680" s="417"/>
    </row>
    <row r="681" spans="1:15">
      <c r="A681" s="417"/>
      <c r="B681" s="417"/>
      <c r="C681" s="417"/>
      <c r="D681" s="417"/>
      <c r="E681" s="417"/>
      <c r="F681" s="417"/>
      <c r="G681" s="417"/>
      <c r="H681" s="417"/>
      <c r="I681" s="417"/>
      <c r="J681" s="417"/>
      <c r="K681" s="417"/>
      <c r="L681" s="417"/>
      <c r="M681" s="417"/>
      <c r="N681" s="417"/>
      <c r="O681" s="417"/>
    </row>
    <row r="682" spans="1:15">
      <c r="A682" s="417"/>
      <c r="B682" s="417"/>
      <c r="C682" s="417"/>
      <c r="D682" s="417"/>
      <c r="E682" s="417"/>
      <c r="F682" s="417"/>
      <c r="G682" s="417"/>
      <c r="H682" s="417"/>
      <c r="I682" s="417"/>
      <c r="J682" s="417"/>
      <c r="K682" s="417"/>
      <c r="L682" s="417"/>
      <c r="M682" s="417"/>
      <c r="N682" s="417"/>
      <c r="O682" s="417"/>
    </row>
    <row r="683" spans="1:15">
      <c r="A683" s="417"/>
      <c r="B683" s="417"/>
      <c r="C683" s="417"/>
      <c r="D683" s="417"/>
      <c r="E683" s="417"/>
      <c r="F683" s="417"/>
      <c r="G683" s="417"/>
      <c r="H683" s="417"/>
      <c r="I683" s="417"/>
      <c r="J683" s="417"/>
      <c r="K683" s="417"/>
      <c r="L683" s="417"/>
      <c r="M683" s="417"/>
      <c r="N683" s="417"/>
      <c r="O683" s="417"/>
    </row>
    <row r="684" spans="1:15">
      <c r="A684" s="417"/>
      <c r="B684" s="417"/>
      <c r="C684" s="417"/>
      <c r="D684" s="417"/>
      <c r="E684" s="417"/>
      <c r="F684" s="417"/>
      <c r="G684" s="417"/>
      <c r="H684" s="417"/>
      <c r="I684" s="417"/>
      <c r="J684" s="417"/>
      <c r="K684" s="417"/>
      <c r="L684" s="417"/>
      <c r="M684" s="417"/>
      <c r="N684" s="417"/>
      <c r="O684" s="417"/>
    </row>
    <row r="685" spans="1:15">
      <c r="A685" s="417"/>
      <c r="B685" s="417"/>
      <c r="C685" s="417"/>
      <c r="D685" s="417"/>
      <c r="E685" s="417"/>
      <c r="F685" s="417"/>
      <c r="G685" s="417"/>
      <c r="H685" s="417"/>
      <c r="I685" s="417"/>
      <c r="J685" s="417"/>
      <c r="K685" s="417"/>
      <c r="L685" s="417"/>
      <c r="M685" s="417"/>
      <c r="N685" s="417"/>
      <c r="O685" s="417"/>
    </row>
    <row r="686" spans="1:15">
      <c r="A686" s="417"/>
      <c r="B686" s="417"/>
      <c r="C686" s="417"/>
      <c r="D686" s="417"/>
      <c r="E686" s="417"/>
      <c r="F686" s="417"/>
      <c r="G686" s="417"/>
      <c r="H686" s="417"/>
      <c r="I686" s="417"/>
      <c r="J686" s="417"/>
      <c r="K686" s="417"/>
      <c r="L686" s="417"/>
      <c r="M686" s="417"/>
      <c r="N686" s="417"/>
      <c r="O686" s="417"/>
    </row>
    <row r="687" spans="1:15">
      <c r="A687" s="417"/>
      <c r="B687" s="417"/>
      <c r="C687" s="417"/>
      <c r="D687" s="417"/>
      <c r="E687" s="417"/>
      <c r="F687" s="417"/>
      <c r="G687" s="417"/>
      <c r="H687" s="417"/>
      <c r="I687" s="417"/>
      <c r="J687" s="417"/>
      <c r="K687" s="417"/>
      <c r="L687" s="417"/>
      <c r="M687" s="417"/>
      <c r="N687" s="417"/>
      <c r="O687" s="417"/>
    </row>
    <row r="688" spans="1:15">
      <c r="A688" s="417"/>
      <c r="B688" s="417"/>
      <c r="C688" s="417"/>
      <c r="D688" s="417"/>
      <c r="E688" s="417"/>
      <c r="F688" s="417"/>
      <c r="G688" s="417"/>
      <c r="H688" s="417"/>
      <c r="I688" s="417"/>
      <c r="J688" s="417"/>
      <c r="K688" s="417"/>
      <c r="L688" s="417"/>
      <c r="M688" s="417"/>
      <c r="N688" s="417"/>
      <c r="O688" s="417"/>
    </row>
    <row r="689" spans="1:15">
      <c r="A689" s="417"/>
      <c r="B689" s="417"/>
      <c r="C689" s="417"/>
      <c r="D689" s="417"/>
      <c r="E689" s="417"/>
      <c r="F689" s="417"/>
      <c r="G689" s="417"/>
      <c r="H689" s="417"/>
      <c r="I689" s="417"/>
      <c r="J689" s="417"/>
      <c r="K689" s="417"/>
      <c r="L689" s="417"/>
      <c r="M689" s="417"/>
      <c r="N689" s="417"/>
      <c r="O689" s="417"/>
    </row>
    <row r="690" spans="1:15">
      <c r="A690" s="417"/>
      <c r="B690" s="417"/>
      <c r="C690" s="417"/>
      <c r="D690" s="417"/>
      <c r="E690" s="417"/>
      <c r="F690" s="417"/>
      <c r="G690" s="417"/>
      <c r="H690" s="417"/>
      <c r="I690" s="417"/>
      <c r="J690" s="417"/>
      <c r="K690" s="417"/>
      <c r="L690" s="417"/>
      <c r="M690" s="417"/>
      <c r="N690" s="417"/>
      <c r="O690" s="417"/>
    </row>
    <row r="691" spans="1:15">
      <c r="A691" s="417"/>
      <c r="B691" s="417"/>
      <c r="C691" s="417"/>
      <c r="D691" s="417"/>
      <c r="E691" s="417"/>
      <c r="F691" s="417"/>
      <c r="G691" s="417"/>
      <c r="H691" s="417"/>
      <c r="I691" s="417"/>
      <c r="J691" s="417"/>
      <c r="K691" s="417"/>
      <c r="L691" s="417"/>
      <c r="M691" s="417"/>
      <c r="N691" s="417"/>
      <c r="O691" s="417"/>
    </row>
    <row r="692" spans="1:15">
      <c r="A692" s="417"/>
      <c r="B692" s="417"/>
      <c r="C692" s="417"/>
      <c r="D692" s="417"/>
      <c r="E692" s="417"/>
      <c r="F692" s="417"/>
      <c r="G692" s="417"/>
      <c r="H692" s="417"/>
      <c r="I692" s="417"/>
      <c r="J692" s="417"/>
      <c r="K692" s="417"/>
      <c r="L692" s="417"/>
      <c r="M692" s="417"/>
      <c r="N692" s="417"/>
      <c r="O692" s="417"/>
    </row>
    <row r="693" spans="1:15">
      <c r="A693" s="417"/>
      <c r="B693" s="417"/>
      <c r="C693" s="417"/>
      <c r="D693" s="417"/>
      <c r="E693" s="417"/>
      <c r="F693" s="417"/>
      <c r="G693" s="417"/>
      <c r="H693" s="417"/>
      <c r="I693" s="417"/>
      <c r="J693" s="417"/>
      <c r="K693" s="417"/>
      <c r="L693" s="417"/>
      <c r="M693" s="417"/>
      <c r="N693" s="417"/>
      <c r="O693" s="417"/>
    </row>
    <row r="694" spans="1:15">
      <c r="A694" s="417"/>
      <c r="B694" s="417"/>
      <c r="C694" s="417"/>
      <c r="D694" s="417"/>
      <c r="E694" s="417"/>
      <c r="F694" s="417"/>
      <c r="G694" s="417"/>
      <c r="H694" s="417"/>
      <c r="I694" s="417"/>
      <c r="J694" s="417"/>
      <c r="K694" s="417"/>
      <c r="L694" s="417"/>
      <c r="M694" s="417"/>
      <c r="N694" s="417"/>
      <c r="O694" s="417"/>
    </row>
    <row r="695" spans="1:15">
      <c r="A695" s="417"/>
      <c r="B695" s="417"/>
      <c r="C695" s="417"/>
      <c r="D695" s="417"/>
      <c r="E695" s="417"/>
      <c r="F695" s="417"/>
      <c r="G695" s="417"/>
      <c r="H695" s="417"/>
      <c r="I695" s="417"/>
      <c r="J695" s="417"/>
      <c r="K695" s="417"/>
      <c r="L695" s="417"/>
      <c r="M695" s="417"/>
      <c r="N695" s="417"/>
      <c r="O695" s="417"/>
    </row>
    <row r="696" spans="1:15">
      <c r="A696" s="417"/>
      <c r="B696" s="417"/>
      <c r="C696" s="417"/>
      <c r="D696" s="417"/>
      <c r="E696" s="417"/>
      <c r="F696" s="417"/>
      <c r="G696" s="417"/>
      <c r="H696" s="417"/>
      <c r="I696" s="417"/>
      <c r="J696" s="417"/>
      <c r="K696" s="417"/>
      <c r="L696" s="417"/>
      <c r="M696" s="417"/>
      <c r="N696" s="417"/>
      <c r="O696" s="417"/>
    </row>
    <row r="697" spans="1:15">
      <c r="A697" s="417"/>
      <c r="B697" s="417"/>
      <c r="C697" s="417"/>
      <c r="D697" s="417"/>
      <c r="E697" s="417"/>
      <c r="F697" s="417"/>
      <c r="G697" s="417"/>
      <c r="H697" s="417"/>
      <c r="I697" s="417"/>
      <c r="J697" s="417"/>
      <c r="K697" s="417"/>
      <c r="L697" s="417"/>
      <c r="M697" s="417"/>
      <c r="N697" s="417"/>
      <c r="O697" s="417"/>
    </row>
    <row r="698" spans="1:15">
      <c r="A698" s="417"/>
      <c r="B698" s="417"/>
      <c r="C698" s="417"/>
      <c r="D698" s="417"/>
      <c r="E698" s="417"/>
      <c r="F698" s="417"/>
      <c r="G698" s="417"/>
      <c r="H698" s="417"/>
      <c r="I698" s="417"/>
      <c r="J698" s="417"/>
      <c r="K698" s="417"/>
      <c r="L698" s="417"/>
      <c r="M698" s="417"/>
      <c r="N698" s="417"/>
      <c r="O698" s="417"/>
    </row>
    <row r="699" spans="1:15">
      <c r="A699" s="417"/>
      <c r="B699" s="417"/>
      <c r="C699" s="417"/>
      <c r="D699" s="417"/>
      <c r="E699" s="417"/>
      <c r="F699" s="417"/>
      <c r="G699" s="417"/>
      <c r="H699" s="417"/>
      <c r="I699" s="417"/>
      <c r="J699" s="417"/>
      <c r="K699" s="417"/>
      <c r="L699" s="417"/>
      <c r="M699" s="417"/>
      <c r="N699" s="417"/>
      <c r="O699" s="417"/>
    </row>
    <row r="700" spans="1:15">
      <c r="A700" s="417"/>
      <c r="B700" s="417"/>
      <c r="C700" s="417"/>
      <c r="D700" s="417"/>
      <c r="E700" s="417"/>
      <c r="F700" s="417"/>
      <c r="G700" s="417"/>
      <c r="H700" s="417"/>
      <c r="I700" s="417"/>
      <c r="J700" s="417"/>
      <c r="K700" s="417"/>
      <c r="L700" s="417"/>
      <c r="M700" s="417"/>
      <c r="N700" s="417"/>
      <c r="O700" s="417"/>
    </row>
    <row r="701" spans="1:15">
      <c r="A701" s="417"/>
      <c r="B701" s="417"/>
      <c r="C701" s="417"/>
      <c r="D701" s="417"/>
      <c r="E701" s="417"/>
      <c r="F701" s="417"/>
      <c r="G701" s="417"/>
      <c r="H701" s="417"/>
      <c r="I701" s="417"/>
      <c r="J701" s="417"/>
      <c r="K701" s="417"/>
      <c r="L701" s="417"/>
      <c r="M701" s="417"/>
      <c r="N701" s="417"/>
      <c r="O701" s="417"/>
    </row>
    <row r="702" spans="1:15">
      <c r="A702" s="417"/>
      <c r="B702" s="417"/>
      <c r="C702" s="417"/>
      <c r="D702" s="417"/>
      <c r="E702" s="417"/>
      <c r="F702" s="417"/>
      <c r="G702" s="417"/>
      <c r="H702" s="417"/>
      <c r="I702" s="417"/>
      <c r="J702" s="417"/>
      <c r="K702" s="417"/>
      <c r="L702" s="417"/>
      <c r="M702" s="417"/>
      <c r="N702" s="417"/>
      <c r="O702" s="417"/>
    </row>
    <row r="703" spans="1:15">
      <c r="A703" s="417"/>
      <c r="B703" s="417"/>
      <c r="C703" s="417"/>
      <c r="D703" s="417"/>
      <c r="E703" s="417"/>
      <c r="F703" s="417"/>
      <c r="G703" s="417"/>
      <c r="H703" s="417"/>
      <c r="I703" s="417"/>
      <c r="J703" s="417"/>
      <c r="K703" s="417"/>
      <c r="L703" s="417"/>
      <c r="M703" s="417"/>
      <c r="N703" s="417"/>
      <c r="O703" s="417"/>
    </row>
    <row r="704" spans="1:15">
      <c r="A704" s="417"/>
      <c r="B704" s="417"/>
      <c r="C704" s="417"/>
      <c r="D704" s="417"/>
      <c r="E704" s="417"/>
      <c r="F704" s="417"/>
      <c r="G704" s="417"/>
      <c r="H704" s="417"/>
      <c r="I704" s="417"/>
      <c r="J704" s="417"/>
      <c r="K704" s="417"/>
      <c r="L704" s="417"/>
      <c r="M704" s="417"/>
      <c r="N704" s="417"/>
      <c r="O704" s="417"/>
    </row>
    <row r="705" spans="1:15">
      <c r="A705" s="417"/>
      <c r="B705" s="417"/>
      <c r="C705" s="417"/>
      <c r="D705" s="417"/>
      <c r="E705" s="417"/>
      <c r="F705" s="417"/>
      <c r="G705" s="417"/>
      <c r="H705" s="417"/>
      <c r="I705" s="417"/>
      <c r="J705" s="417"/>
      <c r="K705" s="417"/>
      <c r="L705" s="417"/>
      <c r="M705" s="417"/>
      <c r="N705" s="417"/>
      <c r="O705" s="417"/>
    </row>
    <row r="706" spans="1:15">
      <c r="A706" s="417"/>
      <c r="B706" s="417"/>
      <c r="C706" s="417"/>
      <c r="D706" s="417"/>
      <c r="E706" s="417"/>
      <c r="F706" s="417"/>
      <c r="G706" s="417"/>
      <c r="H706" s="417"/>
      <c r="I706" s="417"/>
      <c r="J706" s="417"/>
      <c r="K706" s="417"/>
      <c r="L706" s="417"/>
      <c r="M706" s="417"/>
      <c r="N706" s="417"/>
      <c r="O706" s="417"/>
    </row>
    <row r="707" spans="1:15">
      <c r="A707" s="417"/>
      <c r="B707" s="417"/>
      <c r="C707" s="417"/>
      <c r="D707" s="417"/>
      <c r="E707" s="417"/>
      <c r="F707" s="417"/>
      <c r="G707" s="417"/>
      <c r="H707" s="417"/>
      <c r="I707" s="417"/>
      <c r="J707" s="417"/>
      <c r="K707" s="417"/>
      <c r="L707" s="417"/>
      <c r="M707" s="417"/>
      <c r="N707" s="417"/>
      <c r="O707" s="417"/>
    </row>
    <row r="708" spans="1:15">
      <c r="A708" s="417"/>
      <c r="B708" s="417"/>
      <c r="C708" s="417"/>
      <c r="D708" s="417"/>
      <c r="E708" s="417"/>
      <c r="F708" s="417"/>
      <c r="G708" s="417"/>
      <c r="H708" s="417"/>
      <c r="I708" s="417"/>
      <c r="J708" s="417"/>
      <c r="K708" s="417"/>
      <c r="L708" s="417"/>
      <c r="M708" s="417"/>
      <c r="N708" s="417"/>
      <c r="O708" s="417"/>
    </row>
    <row r="709" spans="1:15">
      <c r="A709" s="417"/>
      <c r="B709" s="417"/>
      <c r="C709" s="417"/>
      <c r="D709" s="417"/>
      <c r="E709" s="417"/>
      <c r="F709" s="417"/>
      <c r="G709" s="417"/>
      <c r="H709" s="417"/>
      <c r="I709" s="417"/>
      <c r="J709" s="417"/>
      <c r="K709" s="417"/>
      <c r="L709" s="417"/>
      <c r="M709" s="417"/>
      <c r="N709" s="417"/>
      <c r="O709" s="417"/>
    </row>
    <row r="710" spans="1:15">
      <c r="A710" s="417"/>
      <c r="B710" s="417"/>
      <c r="C710" s="417"/>
      <c r="D710" s="417"/>
      <c r="E710" s="417"/>
      <c r="F710" s="417"/>
      <c r="G710" s="417"/>
      <c r="H710" s="417"/>
      <c r="I710" s="417"/>
      <c r="J710" s="417"/>
      <c r="K710" s="417"/>
      <c r="L710" s="417"/>
      <c r="M710" s="417"/>
      <c r="N710" s="417"/>
      <c r="O710" s="417"/>
    </row>
    <row r="711" spans="1:15">
      <c r="A711" s="417"/>
      <c r="B711" s="417"/>
      <c r="C711" s="417"/>
      <c r="D711" s="417"/>
      <c r="E711" s="417"/>
      <c r="F711" s="417"/>
      <c r="G711" s="417"/>
      <c r="H711" s="417"/>
      <c r="I711" s="417"/>
      <c r="J711" s="417"/>
      <c r="K711" s="417"/>
      <c r="L711" s="417"/>
      <c r="M711" s="417"/>
      <c r="N711" s="417"/>
      <c r="O711" s="417"/>
    </row>
    <row r="712" spans="1:15">
      <c r="A712" s="417"/>
      <c r="B712" s="417"/>
      <c r="C712" s="417"/>
      <c r="D712" s="417"/>
      <c r="E712" s="417"/>
      <c r="F712" s="417"/>
      <c r="G712" s="417"/>
      <c r="H712" s="417"/>
      <c r="I712" s="417"/>
      <c r="J712" s="417"/>
      <c r="K712" s="417"/>
      <c r="L712" s="417"/>
      <c r="M712" s="417"/>
      <c r="N712" s="417"/>
      <c r="O712" s="417"/>
    </row>
    <row r="713" spans="1:15">
      <c r="A713" s="417"/>
      <c r="B713" s="417"/>
      <c r="C713" s="417"/>
      <c r="D713" s="417"/>
      <c r="E713" s="417"/>
      <c r="F713" s="417"/>
      <c r="G713" s="417"/>
      <c r="H713" s="417"/>
      <c r="I713" s="417"/>
      <c r="J713" s="417"/>
      <c r="K713" s="417"/>
      <c r="L713" s="417"/>
      <c r="M713" s="417"/>
      <c r="N713" s="417"/>
      <c r="O713" s="417"/>
    </row>
    <row r="714" spans="1:15">
      <c r="A714" s="417"/>
      <c r="B714" s="417"/>
      <c r="C714" s="417"/>
      <c r="D714" s="417"/>
      <c r="E714" s="417"/>
      <c r="F714" s="417"/>
      <c r="G714" s="417"/>
      <c r="H714" s="417"/>
      <c r="I714" s="417"/>
      <c r="J714" s="417"/>
      <c r="K714" s="417"/>
      <c r="L714" s="417"/>
      <c r="M714" s="417"/>
      <c r="N714" s="417"/>
      <c r="O714" s="417"/>
    </row>
    <row r="715" spans="1:15">
      <c r="A715" s="417"/>
      <c r="B715" s="417"/>
      <c r="C715" s="417"/>
      <c r="D715" s="417"/>
      <c r="E715" s="417"/>
      <c r="F715" s="417"/>
      <c r="G715" s="417"/>
      <c r="H715" s="417"/>
      <c r="I715" s="417"/>
      <c r="J715" s="417"/>
      <c r="K715" s="417"/>
      <c r="L715" s="417"/>
      <c r="M715" s="417"/>
      <c r="N715" s="417"/>
      <c r="O715" s="417"/>
    </row>
    <row r="716" spans="1:15">
      <c r="A716" s="417"/>
      <c r="B716" s="417"/>
      <c r="C716" s="417"/>
      <c r="D716" s="417"/>
      <c r="E716" s="417"/>
      <c r="F716" s="417"/>
      <c r="G716" s="417"/>
      <c r="H716" s="417"/>
      <c r="I716" s="417"/>
      <c r="J716" s="417"/>
      <c r="K716" s="417"/>
      <c r="L716" s="417"/>
      <c r="M716" s="417"/>
      <c r="N716" s="417"/>
      <c r="O716" s="417"/>
    </row>
    <row r="717" spans="1:15">
      <c r="A717" s="417"/>
      <c r="B717" s="417"/>
      <c r="C717" s="417"/>
      <c r="D717" s="417"/>
      <c r="E717" s="417"/>
      <c r="F717" s="417"/>
      <c r="G717" s="417"/>
      <c r="H717" s="417"/>
      <c r="I717" s="417"/>
      <c r="J717" s="417"/>
      <c r="K717" s="417"/>
      <c r="L717" s="417"/>
      <c r="M717" s="417"/>
      <c r="N717" s="417"/>
      <c r="O717" s="417"/>
    </row>
    <row r="718" spans="1:15">
      <c r="A718" s="417"/>
      <c r="B718" s="417"/>
      <c r="C718" s="417"/>
      <c r="D718" s="417"/>
      <c r="E718" s="417"/>
      <c r="F718" s="417"/>
      <c r="G718" s="417"/>
      <c r="H718" s="417"/>
      <c r="I718" s="417"/>
      <c r="J718" s="417"/>
      <c r="K718" s="417"/>
      <c r="L718" s="417"/>
      <c r="M718" s="417"/>
      <c r="N718" s="417"/>
      <c r="O718" s="417"/>
    </row>
    <row r="719" spans="1:15">
      <c r="A719" s="417"/>
      <c r="B719" s="417"/>
      <c r="C719" s="417"/>
      <c r="D719" s="417"/>
      <c r="E719" s="417"/>
      <c r="F719" s="417"/>
      <c r="G719" s="417"/>
      <c r="H719" s="417"/>
      <c r="I719" s="417"/>
      <c r="J719" s="417"/>
      <c r="K719" s="417"/>
      <c r="L719" s="417"/>
      <c r="M719" s="417"/>
      <c r="N719" s="417"/>
      <c r="O719" s="417"/>
    </row>
    <row r="720" spans="1:15">
      <c r="A720" s="417"/>
      <c r="B720" s="417"/>
      <c r="C720" s="417"/>
      <c r="D720" s="417"/>
      <c r="E720" s="417"/>
      <c r="F720" s="417"/>
      <c r="G720" s="417"/>
      <c r="H720" s="417"/>
      <c r="I720" s="417"/>
      <c r="J720" s="417"/>
      <c r="K720" s="417"/>
      <c r="L720" s="417"/>
      <c r="M720" s="417"/>
      <c r="N720" s="417"/>
      <c r="O720" s="417"/>
    </row>
    <row r="721" spans="1:15">
      <c r="A721" s="417"/>
      <c r="B721" s="417"/>
      <c r="C721" s="417"/>
      <c r="D721" s="417"/>
      <c r="E721" s="417"/>
      <c r="F721" s="417"/>
      <c r="G721" s="417"/>
      <c r="H721" s="417"/>
      <c r="I721" s="417"/>
      <c r="J721" s="417"/>
      <c r="K721" s="417"/>
      <c r="L721" s="417"/>
      <c r="M721" s="417"/>
      <c r="N721" s="417"/>
      <c r="O721" s="417"/>
    </row>
    <row r="722" spans="1:15">
      <c r="A722" s="417"/>
      <c r="B722" s="417"/>
      <c r="C722" s="417"/>
      <c r="D722" s="417"/>
      <c r="E722" s="417"/>
      <c r="F722" s="417"/>
      <c r="G722" s="417"/>
      <c r="H722" s="417"/>
      <c r="I722" s="417"/>
      <c r="J722" s="417"/>
      <c r="K722" s="417"/>
      <c r="L722" s="417"/>
      <c r="M722" s="417"/>
      <c r="N722" s="417"/>
      <c r="O722" s="417"/>
    </row>
    <row r="723" spans="1:15">
      <c r="A723" s="417"/>
      <c r="B723" s="417"/>
      <c r="C723" s="417"/>
      <c r="D723" s="417"/>
      <c r="E723" s="417"/>
      <c r="F723" s="417"/>
      <c r="G723" s="417"/>
      <c r="H723" s="417"/>
      <c r="I723" s="417"/>
      <c r="J723" s="417"/>
      <c r="K723" s="417"/>
      <c r="L723" s="417"/>
      <c r="M723" s="417"/>
      <c r="N723" s="417"/>
      <c r="O723" s="417"/>
    </row>
    <row r="724" spans="1:15">
      <c r="A724" s="417"/>
      <c r="B724" s="417"/>
      <c r="C724" s="417"/>
      <c r="D724" s="417"/>
      <c r="E724" s="417"/>
      <c r="F724" s="417"/>
      <c r="G724" s="417"/>
      <c r="H724" s="417"/>
      <c r="I724" s="417"/>
      <c r="J724" s="417"/>
      <c r="K724" s="417"/>
      <c r="L724" s="417"/>
      <c r="M724" s="417"/>
      <c r="N724" s="417"/>
      <c r="O724" s="417"/>
    </row>
    <row r="725" spans="1:15">
      <c r="A725" s="417"/>
      <c r="B725" s="417"/>
      <c r="C725" s="417"/>
      <c r="D725" s="417"/>
      <c r="E725" s="417"/>
      <c r="F725" s="417"/>
      <c r="G725" s="417"/>
      <c r="H725" s="417"/>
      <c r="I725" s="417"/>
      <c r="J725" s="417"/>
      <c r="K725" s="417"/>
      <c r="L725" s="417"/>
      <c r="M725" s="417"/>
      <c r="N725" s="417"/>
      <c r="O725" s="417"/>
    </row>
    <row r="726" spans="1:15">
      <c r="A726" s="417"/>
      <c r="B726" s="417"/>
      <c r="C726" s="417"/>
      <c r="D726" s="417"/>
      <c r="E726" s="417"/>
      <c r="F726" s="417"/>
      <c r="G726" s="417"/>
      <c r="H726" s="417"/>
      <c r="I726" s="417"/>
      <c r="J726" s="417"/>
      <c r="K726" s="417"/>
      <c r="L726" s="417"/>
      <c r="M726" s="417"/>
      <c r="N726" s="417"/>
      <c r="O726" s="417"/>
    </row>
    <row r="727" spans="1:15">
      <c r="A727" s="417"/>
      <c r="B727" s="417"/>
      <c r="C727" s="417"/>
      <c r="D727" s="417"/>
      <c r="E727" s="417"/>
      <c r="F727" s="417"/>
      <c r="G727" s="417"/>
      <c r="H727" s="417"/>
      <c r="I727" s="417"/>
      <c r="J727" s="417"/>
      <c r="K727" s="417"/>
      <c r="L727" s="417"/>
      <c r="M727" s="417"/>
      <c r="N727" s="417"/>
      <c r="O727" s="417"/>
    </row>
    <row r="728" spans="1:15">
      <c r="A728" s="417"/>
      <c r="B728" s="417"/>
      <c r="C728" s="417"/>
      <c r="D728" s="417"/>
      <c r="E728" s="417"/>
      <c r="F728" s="417"/>
      <c r="G728" s="417"/>
      <c r="H728" s="417"/>
      <c r="I728" s="417"/>
      <c r="J728" s="417"/>
      <c r="K728" s="417"/>
      <c r="L728" s="417"/>
      <c r="M728" s="417"/>
      <c r="N728" s="417"/>
      <c r="O728" s="417"/>
    </row>
    <row r="729" spans="1:15">
      <c r="A729" s="417"/>
      <c r="B729" s="417"/>
      <c r="C729" s="417"/>
      <c r="D729" s="417"/>
      <c r="E729" s="417"/>
      <c r="F729" s="417"/>
      <c r="G729" s="417"/>
      <c r="H729" s="417"/>
      <c r="I729" s="417"/>
      <c r="J729" s="417"/>
      <c r="K729" s="417"/>
      <c r="L729" s="417"/>
      <c r="M729" s="417"/>
      <c r="N729" s="417"/>
      <c r="O729" s="417"/>
    </row>
    <row r="730" spans="1:15">
      <c r="A730" s="417"/>
      <c r="B730" s="417"/>
      <c r="C730" s="417"/>
      <c r="D730" s="417"/>
      <c r="E730" s="417"/>
      <c r="F730" s="417"/>
      <c r="G730" s="417"/>
      <c r="H730" s="417"/>
      <c r="I730" s="417"/>
      <c r="J730" s="417"/>
      <c r="K730" s="417"/>
      <c r="L730" s="417"/>
      <c r="M730" s="417"/>
      <c r="N730" s="417"/>
      <c r="O730" s="417"/>
    </row>
    <row r="731" spans="1:15">
      <c r="A731" s="417"/>
      <c r="B731" s="417"/>
      <c r="C731" s="417"/>
      <c r="D731" s="417"/>
      <c r="E731" s="417"/>
      <c r="F731" s="417"/>
      <c r="G731" s="417"/>
      <c r="H731" s="417"/>
      <c r="I731" s="417"/>
      <c r="J731" s="417"/>
      <c r="K731" s="417"/>
      <c r="L731" s="417"/>
      <c r="M731" s="417"/>
      <c r="N731" s="417"/>
      <c r="O731" s="417"/>
    </row>
    <row r="732" spans="1:15">
      <c r="A732" s="417"/>
      <c r="B732" s="417"/>
      <c r="C732" s="417"/>
      <c r="D732" s="417"/>
      <c r="E732" s="417"/>
      <c r="F732" s="417"/>
      <c r="G732" s="417"/>
      <c r="H732" s="417"/>
      <c r="I732" s="417"/>
      <c r="J732" s="417"/>
      <c r="K732" s="417"/>
      <c r="L732" s="417"/>
      <c r="M732" s="417"/>
      <c r="N732" s="417"/>
      <c r="O732" s="417"/>
    </row>
    <row r="733" spans="1:15">
      <c r="A733" s="417"/>
      <c r="B733" s="417"/>
      <c r="C733" s="417"/>
      <c r="D733" s="417"/>
      <c r="E733" s="417"/>
      <c r="F733" s="417"/>
      <c r="G733" s="417"/>
      <c r="H733" s="417"/>
      <c r="I733" s="417"/>
      <c r="J733" s="417"/>
      <c r="K733" s="417"/>
      <c r="L733" s="417"/>
      <c r="M733" s="417"/>
      <c r="N733" s="417"/>
      <c r="O733" s="417"/>
    </row>
    <row r="734" spans="1:15">
      <c r="A734" s="417"/>
      <c r="B734" s="417"/>
      <c r="C734" s="417"/>
      <c r="D734" s="417"/>
      <c r="E734" s="417"/>
      <c r="F734" s="417"/>
      <c r="G734" s="417"/>
      <c r="H734" s="417"/>
      <c r="I734" s="417"/>
      <c r="J734" s="417"/>
      <c r="K734" s="417"/>
      <c r="L734" s="417"/>
      <c r="M734" s="417"/>
      <c r="N734" s="417"/>
      <c r="O734" s="417"/>
    </row>
    <row r="735" spans="1:15">
      <c r="A735" s="417"/>
      <c r="B735" s="417"/>
      <c r="C735" s="417"/>
      <c r="D735" s="417"/>
      <c r="E735" s="417"/>
      <c r="F735" s="417"/>
      <c r="G735" s="417"/>
      <c r="H735" s="417"/>
      <c r="I735" s="417"/>
      <c r="J735" s="417"/>
      <c r="K735" s="417"/>
      <c r="L735" s="417"/>
      <c r="M735" s="417"/>
      <c r="N735" s="417"/>
      <c r="O735" s="417"/>
    </row>
    <row r="736" spans="1:15">
      <c r="A736" s="417"/>
      <c r="B736" s="417"/>
      <c r="C736" s="417"/>
      <c r="D736" s="417"/>
      <c r="E736" s="417"/>
      <c r="F736" s="417"/>
      <c r="G736" s="417"/>
      <c r="H736" s="417"/>
      <c r="I736" s="417"/>
      <c r="J736" s="417"/>
      <c r="K736" s="417"/>
      <c r="L736" s="417"/>
      <c r="M736" s="417"/>
      <c r="N736" s="417"/>
      <c r="O736" s="417"/>
    </row>
    <row r="737" spans="1:15">
      <c r="A737" s="417"/>
      <c r="B737" s="417"/>
      <c r="C737" s="417"/>
      <c r="D737" s="417"/>
      <c r="E737" s="417"/>
      <c r="F737" s="417"/>
      <c r="G737" s="417"/>
      <c r="H737" s="417"/>
      <c r="I737" s="417"/>
      <c r="J737" s="417"/>
      <c r="K737" s="417"/>
      <c r="L737" s="417"/>
      <c r="M737" s="417"/>
      <c r="N737" s="417"/>
      <c r="O737" s="417"/>
    </row>
    <row r="738" spans="1:15">
      <c r="A738" s="417"/>
      <c r="B738" s="417"/>
      <c r="C738" s="417"/>
      <c r="D738" s="417"/>
      <c r="E738" s="417"/>
      <c r="F738" s="417"/>
      <c r="G738" s="417"/>
      <c r="H738" s="417"/>
      <c r="I738" s="417"/>
      <c r="J738" s="417"/>
      <c r="K738" s="417"/>
      <c r="L738" s="417"/>
      <c r="M738" s="417"/>
      <c r="N738" s="417"/>
      <c r="O738" s="417"/>
    </row>
    <row r="739" spans="1:15">
      <c r="A739" s="417"/>
      <c r="B739" s="417"/>
      <c r="C739" s="417"/>
      <c r="D739" s="417"/>
      <c r="E739" s="417"/>
      <c r="F739" s="417"/>
      <c r="G739" s="417"/>
      <c r="H739" s="417"/>
      <c r="I739" s="417"/>
      <c r="J739" s="417"/>
      <c r="K739" s="417"/>
      <c r="L739" s="417"/>
      <c r="M739" s="417"/>
      <c r="N739" s="417"/>
      <c r="O739" s="417"/>
    </row>
    <row r="740" spans="1:15">
      <c r="A740" s="417"/>
      <c r="B740" s="417"/>
      <c r="C740" s="417"/>
      <c r="D740" s="417"/>
      <c r="E740" s="417"/>
      <c r="F740" s="417"/>
      <c r="G740" s="417"/>
      <c r="H740" s="417"/>
      <c r="I740" s="417"/>
      <c r="J740" s="417"/>
      <c r="K740" s="417"/>
      <c r="L740" s="417"/>
      <c r="M740" s="417"/>
      <c r="N740" s="417"/>
      <c r="O740" s="417"/>
    </row>
    <row r="741" spans="1:15">
      <c r="A741" s="417"/>
      <c r="B741" s="417"/>
      <c r="C741" s="417"/>
      <c r="D741" s="417"/>
      <c r="E741" s="417"/>
      <c r="F741" s="417"/>
      <c r="G741" s="417"/>
      <c r="H741" s="417"/>
      <c r="I741" s="417"/>
      <c r="J741" s="417"/>
      <c r="K741" s="417"/>
      <c r="L741" s="417"/>
      <c r="M741" s="417"/>
      <c r="N741" s="417"/>
      <c r="O741" s="417"/>
    </row>
    <row r="742" spans="1:15">
      <c r="A742" s="417"/>
      <c r="B742" s="417"/>
      <c r="C742" s="417"/>
      <c r="D742" s="417"/>
      <c r="E742" s="417"/>
      <c r="F742" s="417"/>
      <c r="G742" s="417"/>
      <c r="H742" s="417"/>
      <c r="I742" s="417"/>
      <c r="J742" s="417"/>
      <c r="K742" s="417"/>
      <c r="L742" s="417"/>
      <c r="M742" s="417"/>
      <c r="N742" s="417"/>
      <c r="O742" s="417"/>
    </row>
    <row r="743" spans="1:15">
      <c r="A743" s="417"/>
      <c r="B743" s="417"/>
      <c r="C743" s="417"/>
      <c r="D743" s="417"/>
      <c r="E743" s="417"/>
      <c r="F743" s="417"/>
      <c r="G743" s="417"/>
      <c r="H743" s="417"/>
      <c r="I743" s="417"/>
      <c r="J743" s="417"/>
      <c r="K743" s="417"/>
      <c r="L743" s="417"/>
      <c r="M743" s="417"/>
      <c r="N743" s="417"/>
      <c r="O743" s="417"/>
    </row>
    <row r="744" spans="1:15">
      <c r="A744" s="417"/>
      <c r="B744" s="417"/>
      <c r="C744" s="417"/>
      <c r="D744" s="417"/>
      <c r="E744" s="417"/>
      <c r="F744" s="417"/>
      <c r="G744" s="417"/>
      <c r="H744" s="417"/>
      <c r="I744" s="417"/>
      <c r="J744" s="417"/>
      <c r="K744" s="417"/>
      <c r="L744" s="417"/>
      <c r="M744" s="417"/>
      <c r="N744" s="417"/>
      <c r="O744" s="417"/>
    </row>
    <row r="745" spans="1:15">
      <c r="A745" s="417"/>
      <c r="B745" s="417"/>
      <c r="C745" s="417"/>
      <c r="D745" s="417"/>
      <c r="E745" s="417"/>
      <c r="F745" s="417"/>
      <c r="G745" s="417"/>
      <c r="H745" s="417"/>
      <c r="I745" s="417"/>
      <c r="J745" s="417"/>
      <c r="K745" s="417"/>
      <c r="L745" s="417"/>
      <c r="M745" s="417"/>
      <c r="N745" s="417"/>
      <c r="O745" s="417"/>
    </row>
    <row r="746" spans="1:15">
      <c r="A746" s="417"/>
      <c r="B746" s="417"/>
      <c r="C746" s="417"/>
      <c r="D746" s="417"/>
      <c r="E746" s="417"/>
      <c r="F746" s="417"/>
      <c r="G746" s="417"/>
      <c r="H746" s="417"/>
      <c r="I746" s="417"/>
      <c r="J746" s="417"/>
      <c r="K746" s="417"/>
      <c r="L746" s="417"/>
      <c r="M746" s="417"/>
      <c r="N746" s="417"/>
      <c r="O746" s="417"/>
    </row>
    <row r="747" spans="1:15">
      <c r="A747" s="417"/>
      <c r="B747" s="417"/>
      <c r="C747" s="417"/>
      <c r="D747" s="417"/>
      <c r="E747" s="417"/>
      <c r="F747" s="417"/>
      <c r="G747" s="417"/>
      <c r="H747" s="417"/>
      <c r="I747" s="417"/>
      <c r="J747" s="417"/>
      <c r="K747" s="417"/>
      <c r="L747" s="417"/>
      <c r="M747" s="417"/>
      <c r="N747" s="417"/>
      <c r="O747" s="417"/>
    </row>
    <row r="748" spans="1:15">
      <c r="A748" s="417"/>
      <c r="B748" s="417"/>
      <c r="C748" s="417"/>
      <c r="D748" s="417"/>
      <c r="E748" s="417"/>
      <c r="F748" s="417"/>
      <c r="G748" s="417"/>
      <c r="H748" s="417"/>
      <c r="I748" s="417"/>
      <c r="J748" s="417"/>
      <c r="K748" s="417"/>
      <c r="L748" s="417"/>
      <c r="M748" s="417"/>
      <c r="N748" s="417"/>
      <c r="O748" s="417"/>
    </row>
    <row r="749" spans="1:15">
      <c r="A749" s="417"/>
      <c r="B749" s="417"/>
      <c r="C749" s="417"/>
      <c r="D749" s="417"/>
      <c r="E749" s="417"/>
      <c r="F749" s="417"/>
      <c r="G749" s="417"/>
      <c r="H749" s="417"/>
      <c r="I749" s="417"/>
      <c r="J749" s="417"/>
      <c r="K749" s="417"/>
      <c r="L749" s="417"/>
      <c r="M749" s="417"/>
      <c r="N749" s="417"/>
      <c r="O749" s="417"/>
    </row>
    <row r="750" spans="1:15">
      <c r="A750" s="417"/>
      <c r="B750" s="417"/>
      <c r="C750" s="417"/>
      <c r="D750" s="417"/>
      <c r="E750" s="417"/>
      <c r="F750" s="417"/>
      <c r="G750" s="417"/>
      <c r="H750" s="417"/>
      <c r="I750" s="417"/>
      <c r="J750" s="417"/>
      <c r="K750" s="417"/>
      <c r="L750" s="417"/>
      <c r="M750" s="417"/>
      <c r="N750" s="417"/>
      <c r="O750" s="417"/>
    </row>
    <row r="751" spans="1:15">
      <c r="A751" s="417"/>
      <c r="B751" s="417"/>
      <c r="C751" s="417"/>
      <c r="D751" s="417"/>
      <c r="E751" s="417"/>
      <c r="F751" s="417"/>
      <c r="G751" s="417"/>
      <c r="H751" s="417"/>
      <c r="I751" s="417"/>
      <c r="J751" s="417"/>
      <c r="K751" s="417"/>
      <c r="L751" s="417"/>
      <c r="M751" s="417"/>
      <c r="N751" s="417"/>
      <c r="O751" s="417"/>
    </row>
    <row r="752" spans="1:15">
      <c r="A752" s="417"/>
      <c r="B752" s="417"/>
      <c r="C752" s="417"/>
      <c r="D752" s="417"/>
      <c r="E752" s="417"/>
      <c r="F752" s="417"/>
      <c r="G752" s="417"/>
      <c r="H752" s="417"/>
      <c r="I752" s="417"/>
      <c r="J752" s="417"/>
      <c r="K752" s="417"/>
      <c r="L752" s="417"/>
      <c r="M752" s="417"/>
      <c r="N752" s="417"/>
      <c r="O752" s="417"/>
    </row>
    <row r="753" spans="1:15">
      <c r="A753" s="417"/>
      <c r="B753" s="417"/>
      <c r="C753" s="417"/>
      <c r="D753" s="417"/>
      <c r="E753" s="417"/>
      <c r="F753" s="417"/>
      <c r="G753" s="417"/>
      <c r="H753" s="417"/>
      <c r="I753" s="417"/>
      <c r="J753" s="417"/>
      <c r="K753" s="417"/>
      <c r="L753" s="417"/>
      <c r="M753" s="417"/>
      <c r="N753" s="417"/>
      <c r="O753" s="417"/>
    </row>
    <row r="754" spans="1:15">
      <c r="A754" s="417"/>
      <c r="B754" s="417"/>
      <c r="C754" s="417"/>
      <c r="D754" s="417"/>
      <c r="E754" s="417"/>
      <c r="F754" s="417"/>
      <c r="G754" s="417"/>
      <c r="H754" s="417"/>
      <c r="I754" s="417"/>
      <c r="J754" s="417"/>
      <c r="K754" s="417"/>
      <c r="L754" s="417"/>
      <c r="M754" s="417"/>
      <c r="N754" s="417"/>
      <c r="O754" s="417"/>
    </row>
    <row r="755" spans="1:15">
      <c r="A755" s="417"/>
      <c r="B755" s="417"/>
      <c r="C755" s="417"/>
      <c r="D755" s="417"/>
      <c r="E755" s="417"/>
      <c r="F755" s="417"/>
      <c r="G755" s="417"/>
      <c r="H755" s="417"/>
      <c r="I755" s="417"/>
      <c r="J755" s="417"/>
      <c r="K755" s="417"/>
      <c r="L755" s="417"/>
      <c r="M755" s="417"/>
      <c r="N755" s="417"/>
      <c r="O755" s="417"/>
    </row>
    <row r="756" spans="1:15">
      <c r="A756" s="417"/>
      <c r="B756" s="417"/>
      <c r="C756" s="417"/>
      <c r="D756" s="417"/>
      <c r="E756" s="417"/>
      <c r="F756" s="417"/>
      <c r="G756" s="417"/>
      <c r="H756" s="417"/>
      <c r="I756" s="417"/>
      <c r="J756" s="417"/>
      <c r="K756" s="417"/>
      <c r="L756" s="417"/>
      <c r="M756" s="417"/>
      <c r="N756" s="417"/>
      <c r="O756" s="417"/>
    </row>
    <row r="757" spans="1:15">
      <c r="A757" s="417"/>
      <c r="B757" s="417"/>
      <c r="C757" s="417"/>
      <c r="D757" s="417"/>
      <c r="E757" s="417"/>
      <c r="F757" s="417"/>
      <c r="G757" s="417"/>
      <c r="H757" s="417"/>
      <c r="I757" s="417"/>
      <c r="J757" s="417"/>
      <c r="K757" s="417"/>
      <c r="L757" s="417"/>
      <c r="M757" s="417"/>
      <c r="N757" s="417"/>
      <c r="O757" s="417"/>
    </row>
    <row r="758" spans="1:15">
      <c r="A758" s="417"/>
      <c r="B758" s="417"/>
      <c r="C758" s="417"/>
      <c r="D758" s="417"/>
      <c r="E758" s="417"/>
      <c r="F758" s="417"/>
      <c r="G758" s="417"/>
      <c r="H758" s="417"/>
      <c r="I758" s="417"/>
      <c r="J758" s="417"/>
      <c r="K758" s="417"/>
      <c r="L758" s="417"/>
      <c r="M758" s="417"/>
      <c r="N758" s="417"/>
      <c r="O758" s="417"/>
    </row>
    <row r="759" spans="1:15">
      <c r="A759" s="417"/>
      <c r="B759" s="417"/>
      <c r="C759" s="417"/>
      <c r="D759" s="417"/>
      <c r="E759" s="417"/>
      <c r="F759" s="417"/>
      <c r="G759" s="417"/>
      <c r="H759" s="417"/>
      <c r="I759" s="417"/>
      <c r="J759" s="417"/>
      <c r="K759" s="417"/>
      <c r="L759" s="417"/>
      <c r="M759" s="417"/>
      <c r="N759" s="417"/>
      <c r="O759" s="417"/>
    </row>
    <row r="760" spans="1:15">
      <c r="A760" s="417"/>
      <c r="B760" s="417"/>
      <c r="C760" s="417"/>
      <c r="D760" s="417"/>
      <c r="E760" s="417"/>
      <c r="F760" s="417"/>
      <c r="G760" s="417"/>
      <c r="H760" s="417"/>
      <c r="I760" s="417"/>
      <c r="J760" s="417"/>
      <c r="K760" s="417"/>
      <c r="L760" s="417"/>
      <c r="M760" s="417"/>
      <c r="N760" s="417"/>
      <c r="O760" s="417"/>
    </row>
    <row r="761" spans="1:15">
      <c r="A761" s="417"/>
      <c r="B761" s="417"/>
      <c r="C761" s="417"/>
      <c r="D761" s="417"/>
      <c r="E761" s="417"/>
      <c r="F761" s="417"/>
      <c r="G761" s="417"/>
      <c r="H761" s="417"/>
      <c r="I761" s="417"/>
      <c r="J761" s="417"/>
      <c r="K761" s="417"/>
      <c r="L761" s="417"/>
      <c r="M761" s="417"/>
      <c r="N761" s="417"/>
      <c r="O761" s="417"/>
    </row>
    <row r="762" spans="1:15">
      <c r="A762" s="417"/>
      <c r="B762" s="417"/>
      <c r="C762" s="417"/>
      <c r="D762" s="417"/>
      <c r="E762" s="417"/>
      <c r="F762" s="417"/>
      <c r="G762" s="417"/>
      <c r="H762" s="417"/>
      <c r="I762" s="417"/>
      <c r="J762" s="417"/>
      <c r="K762" s="417"/>
      <c r="L762" s="417"/>
      <c r="M762" s="417"/>
      <c r="N762" s="417"/>
      <c r="O762" s="417"/>
    </row>
    <row r="763" spans="1:15">
      <c r="A763" s="417"/>
      <c r="B763" s="417"/>
      <c r="C763" s="417"/>
      <c r="D763" s="417"/>
      <c r="E763" s="417"/>
      <c r="F763" s="417"/>
      <c r="G763" s="417"/>
      <c r="H763" s="417"/>
      <c r="I763" s="417"/>
      <c r="J763" s="417"/>
      <c r="K763" s="417"/>
      <c r="L763" s="417"/>
      <c r="M763" s="417"/>
      <c r="N763" s="417"/>
      <c r="O763" s="417"/>
    </row>
    <row r="764" spans="1:15">
      <c r="A764" s="417"/>
      <c r="B764" s="417"/>
      <c r="C764" s="417"/>
      <c r="D764" s="417"/>
      <c r="E764" s="417"/>
      <c r="F764" s="417"/>
      <c r="G764" s="417"/>
      <c r="H764" s="417"/>
      <c r="I764" s="417"/>
      <c r="J764" s="417"/>
      <c r="K764" s="417"/>
      <c r="L764" s="417"/>
      <c r="M764" s="417"/>
      <c r="N764" s="417"/>
      <c r="O764" s="417"/>
    </row>
    <row r="765" spans="1:15">
      <c r="A765" s="417"/>
      <c r="B765" s="417"/>
      <c r="C765" s="417"/>
      <c r="D765" s="417"/>
      <c r="E765" s="417"/>
      <c r="F765" s="417"/>
      <c r="G765" s="417"/>
      <c r="H765" s="417"/>
      <c r="I765" s="417"/>
      <c r="J765" s="417"/>
      <c r="K765" s="417"/>
      <c r="L765" s="417"/>
      <c r="M765" s="417"/>
      <c r="N765" s="417"/>
      <c r="O765" s="417"/>
    </row>
    <row r="766" spans="1:15">
      <c r="A766" s="417"/>
      <c r="B766" s="417"/>
      <c r="C766" s="417"/>
      <c r="D766" s="417"/>
      <c r="E766" s="417"/>
      <c r="F766" s="417"/>
      <c r="G766" s="417"/>
      <c r="H766" s="417"/>
      <c r="I766" s="417"/>
      <c r="J766" s="417"/>
      <c r="K766" s="417"/>
      <c r="L766" s="417"/>
      <c r="M766" s="417"/>
      <c r="N766" s="417"/>
      <c r="O766" s="417"/>
    </row>
    <row r="767" spans="1:15">
      <c r="A767" s="417"/>
      <c r="B767" s="417"/>
      <c r="C767" s="417"/>
      <c r="D767" s="417"/>
      <c r="E767" s="417"/>
      <c r="F767" s="417"/>
      <c r="G767" s="417"/>
      <c r="H767" s="417"/>
      <c r="I767" s="417"/>
      <c r="J767" s="417"/>
      <c r="K767" s="417"/>
      <c r="L767" s="417"/>
      <c r="M767" s="417"/>
      <c r="N767" s="417"/>
      <c r="O767" s="417"/>
    </row>
    <row r="768" spans="1:15">
      <c r="A768" s="417"/>
      <c r="B768" s="417"/>
      <c r="C768" s="417"/>
      <c r="D768" s="417"/>
      <c r="E768" s="417"/>
      <c r="F768" s="417"/>
      <c r="G768" s="417"/>
      <c r="H768" s="417"/>
      <c r="I768" s="417"/>
      <c r="J768" s="417"/>
      <c r="K768" s="417"/>
      <c r="L768" s="417"/>
      <c r="M768" s="417"/>
      <c r="N768" s="417"/>
      <c r="O768" s="417"/>
    </row>
    <row r="769" spans="1:15">
      <c r="A769" s="417"/>
      <c r="B769" s="417"/>
      <c r="C769" s="417"/>
      <c r="D769" s="417"/>
      <c r="E769" s="417"/>
      <c r="F769" s="417"/>
      <c r="G769" s="417"/>
      <c r="H769" s="417"/>
      <c r="I769" s="417"/>
      <c r="J769" s="417"/>
      <c r="K769" s="417"/>
      <c r="L769" s="417"/>
      <c r="M769" s="417"/>
      <c r="N769" s="417"/>
      <c r="O769" s="417"/>
    </row>
    <row r="770" spans="1:15">
      <c r="A770" s="417"/>
      <c r="B770" s="417"/>
      <c r="C770" s="417"/>
      <c r="D770" s="417"/>
      <c r="E770" s="417"/>
      <c r="F770" s="417"/>
      <c r="G770" s="417"/>
      <c r="H770" s="417"/>
      <c r="I770" s="417"/>
      <c r="J770" s="417"/>
      <c r="K770" s="417"/>
      <c r="L770" s="417"/>
      <c r="M770" s="417"/>
      <c r="N770" s="417"/>
      <c r="O770" s="417"/>
    </row>
    <row r="771" spans="1:15">
      <c r="A771" s="417"/>
      <c r="B771" s="417"/>
      <c r="C771" s="417"/>
      <c r="D771" s="417"/>
      <c r="E771" s="417"/>
      <c r="F771" s="417"/>
      <c r="G771" s="417"/>
      <c r="H771" s="417"/>
      <c r="I771" s="417"/>
      <c r="J771" s="417"/>
      <c r="K771" s="417"/>
      <c r="L771" s="417"/>
      <c r="M771" s="417"/>
      <c r="N771" s="417"/>
      <c r="O771" s="417"/>
    </row>
    <row r="772" spans="1:15">
      <c r="A772" s="417"/>
      <c r="B772" s="417"/>
      <c r="C772" s="417"/>
      <c r="D772" s="417"/>
      <c r="E772" s="417"/>
      <c r="F772" s="417"/>
      <c r="G772" s="417"/>
      <c r="H772" s="417"/>
      <c r="I772" s="417"/>
      <c r="J772" s="417"/>
      <c r="K772" s="417"/>
      <c r="L772" s="417"/>
      <c r="M772" s="417"/>
      <c r="N772" s="417"/>
      <c r="O772" s="417"/>
    </row>
    <row r="773" spans="1:15">
      <c r="A773" s="417"/>
      <c r="B773" s="417"/>
      <c r="C773" s="417"/>
      <c r="D773" s="417"/>
      <c r="E773" s="417"/>
      <c r="F773" s="417"/>
      <c r="G773" s="417"/>
      <c r="H773" s="417"/>
      <c r="I773" s="417"/>
      <c r="J773" s="417"/>
      <c r="K773" s="417"/>
      <c r="L773" s="417"/>
      <c r="M773" s="417"/>
      <c r="N773" s="417"/>
      <c r="O773" s="417"/>
    </row>
    <row r="774" spans="1:15">
      <c r="A774" s="417"/>
      <c r="B774" s="417"/>
      <c r="C774" s="417"/>
      <c r="D774" s="417"/>
      <c r="E774" s="417"/>
      <c r="F774" s="417"/>
      <c r="G774" s="417"/>
      <c r="H774" s="417"/>
      <c r="I774" s="417"/>
      <c r="J774" s="417"/>
      <c r="K774" s="417"/>
      <c r="L774" s="417"/>
      <c r="M774" s="417"/>
      <c r="N774" s="417"/>
      <c r="O774" s="417"/>
    </row>
    <row r="775" spans="1:15">
      <c r="A775" s="417"/>
      <c r="B775" s="417"/>
      <c r="C775" s="417"/>
      <c r="D775" s="417"/>
      <c r="E775" s="417"/>
      <c r="F775" s="417"/>
      <c r="G775" s="417"/>
      <c r="H775" s="417"/>
      <c r="I775" s="417"/>
      <c r="J775" s="417"/>
      <c r="K775" s="417"/>
      <c r="L775" s="417"/>
      <c r="M775" s="417"/>
      <c r="N775" s="417"/>
      <c r="O775" s="417"/>
    </row>
    <row r="776" spans="1:15">
      <c r="A776" s="417"/>
      <c r="B776" s="417"/>
      <c r="C776" s="417"/>
      <c r="D776" s="417"/>
      <c r="E776" s="417"/>
      <c r="F776" s="417"/>
      <c r="G776" s="417"/>
      <c r="H776" s="417"/>
      <c r="I776" s="417"/>
      <c r="J776" s="417"/>
      <c r="K776" s="417"/>
      <c r="L776" s="417"/>
      <c r="M776" s="417"/>
      <c r="N776" s="417"/>
      <c r="O776" s="417"/>
    </row>
    <row r="777" spans="1:15">
      <c r="A777" s="417"/>
      <c r="B777" s="417"/>
      <c r="C777" s="417"/>
      <c r="D777" s="417"/>
      <c r="E777" s="417"/>
      <c r="F777" s="417"/>
      <c r="G777" s="417"/>
      <c r="H777" s="417"/>
      <c r="I777" s="417"/>
      <c r="J777" s="417"/>
      <c r="K777" s="417"/>
      <c r="L777" s="417"/>
      <c r="M777" s="417"/>
      <c r="N777" s="417"/>
      <c r="O777" s="417"/>
    </row>
    <row r="778" spans="1:15">
      <c r="A778" s="417"/>
      <c r="B778" s="417"/>
      <c r="C778" s="417"/>
      <c r="D778" s="417"/>
      <c r="E778" s="417"/>
      <c r="F778" s="417"/>
      <c r="G778" s="417"/>
      <c r="H778" s="417"/>
      <c r="I778" s="417"/>
      <c r="J778" s="417"/>
      <c r="K778" s="417"/>
      <c r="L778" s="417"/>
      <c r="M778" s="417"/>
      <c r="N778" s="417"/>
      <c r="O778" s="417"/>
    </row>
    <row r="779" spans="1:15">
      <c r="A779" s="417"/>
      <c r="B779" s="417"/>
      <c r="C779" s="417"/>
      <c r="D779" s="417"/>
      <c r="E779" s="417"/>
      <c r="F779" s="417"/>
      <c r="G779" s="417"/>
      <c r="H779" s="417"/>
      <c r="I779" s="417"/>
      <c r="J779" s="417"/>
      <c r="K779" s="417"/>
      <c r="L779" s="417"/>
      <c r="M779" s="417"/>
      <c r="N779" s="417"/>
      <c r="O779" s="417"/>
    </row>
    <row r="780" spans="1:15">
      <c r="A780" s="417"/>
      <c r="B780" s="417"/>
      <c r="C780" s="417"/>
      <c r="D780" s="417"/>
      <c r="E780" s="417"/>
      <c r="F780" s="417"/>
      <c r="G780" s="417"/>
      <c r="H780" s="417"/>
      <c r="I780" s="417"/>
      <c r="J780" s="417"/>
      <c r="K780" s="417"/>
      <c r="L780" s="417"/>
      <c r="M780" s="417"/>
      <c r="N780" s="417"/>
      <c r="O780" s="417"/>
    </row>
    <row r="781" spans="1:15">
      <c r="A781" s="417"/>
      <c r="B781" s="417"/>
      <c r="C781" s="417"/>
      <c r="D781" s="417"/>
      <c r="E781" s="417"/>
      <c r="F781" s="417"/>
      <c r="G781" s="417"/>
      <c r="H781" s="417"/>
      <c r="I781" s="417"/>
      <c r="J781" s="417"/>
      <c r="K781" s="417"/>
      <c r="L781" s="417"/>
      <c r="M781" s="417"/>
      <c r="N781" s="417"/>
      <c r="O781" s="417"/>
    </row>
    <row r="782" spans="1:15">
      <c r="A782" s="417"/>
      <c r="B782" s="417"/>
      <c r="C782" s="417"/>
      <c r="D782" s="417"/>
      <c r="E782" s="417"/>
      <c r="F782" s="417"/>
      <c r="G782" s="417"/>
      <c r="H782" s="417"/>
      <c r="I782" s="417"/>
      <c r="J782" s="417"/>
      <c r="K782" s="417"/>
      <c r="L782" s="417"/>
      <c r="M782" s="417"/>
      <c r="N782" s="417"/>
      <c r="O782" s="417"/>
    </row>
    <row r="783" spans="1:15">
      <c r="A783" s="417"/>
      <c r="B783" s="417"/>
      <c r="C783" s="417"/>
      <c r="D783" s="417"/>
      <c r="E783" s="417"/>
      <c r="F783" s="417"/>
      <c r="G783" s="417"/>
      <c r="H783" s="417"/>
      <c r="I783" s="417"/>
      <c r="J783" s="417"/>
      <c r="K783" s="417"/>
      <c r="L783" s="417"/>
      <c r="M783" s="417"/>
      <c r="N783" s="417"/>
      <c r="O783" s="417"/>
    </row>
    <row r="784" spans="1:15">
      <c r="A784" s="417"/>
      <c r="B784" s="417"/>
      <c r="C784" s="417"/>
      <c r="D784" s="417"/>
      <c r="E784" s="417"/>
      <c r="F784" s="417"/>
      <c r="G784" s="417"/>
      <c r="H784" s="417"/>
      <c r="I784" s="417"/>
      <c r="J784" s="417"/>
      <c r="K784" s="417"/>
      <c r="L784" s="417"/>
      <c r="M784" s="417"/>
      <c r="N784" s="417"/>
      <c r="O784" s="417"/>
    </row>
    <row r="785" spans="1:15">
      <c r="A785" s="417"/>
      <c r="B785" s="417"/>
      <c r="C785" s="417"/>
      <c r="D785" s="417"/>
      <c r="E785" s="417"/>
      <c r="F785" s="417"/>
      <c r="G785" s="417"/>
      <c r="H785" s="417"/>
      <c r="I785" s="417"/>
      <c r="J785" s="417"/>
      <c r="K785" s="417"/>
      <c r="L785" s="417"/>
      <c r="M785" s="417"/>
      <c r="N785" s="417"/>
      <c r="O785" s="417"/>
    </row>
    <row r="786" spans="1:15">
      <c r="A786" s="417"/>
      <c r="B786" s="417"/>
      <c r="C786" s="417"/>
      <c r="D786" s="417"/>
      <c r="E786" s="417"/>
      <c r="F786" s="417"/>
      <c r="G786" s="417"/>
      <c r="H786" s="417"/>
      <c r="I786" s="417"/>
      <c r="J786" s="417"/>
      <c r="K786" s="417"/>
      <c r="L786" s="417"/>
      <c r="M786" s="417"/>
      <c r="N786" s="417"/>
      <c r="O786" s="417"/>
    </row>
    <row r="787" spans="1:15">
      <c r="A787" s="417"/>
      <c r="B787" s="417"/>
      <c r="C787" s="417"/>
      <c r="D787" s="417"/>
      <c r="E787" s="417"/>
      <c r="F787" s="417"/>
      <c r="G787" s="417"/>
      <c r="H787" s="417"/>
      <c r="I787" s="417"/>
      <c r="J787" s="417"/>
      <c r="K787" s="417"/>
      <c r="L787" s="417"/>
      <c r="M787" s="417"/>
      <c r="N787" s="417"/>
      <c r="O787" s="417"/>
    </row>
    <row r="788" spans="1:15">
      <c r="A788" s="417"/>
      <c r="B788" s="417"/>
      <c r="C788" s="417"/>
      <c r="D788" s="417"/>
      <c r="E788" s="417"/>
      <c r="F788" s="417"/>
      <c r="G788" s="417"/>
      <c r="H788" s="417"/>
      <c r="I788" s="417"/>
      <c r="J788" s="417"/>
      <c r="K788" s="417"/>
      <c r="L788" s="417"/>
      <c r="M788" s="417"/>
      <c r="N788" s="417"/>
      <c r="O788" s="417"/>
    </row>
    <row r="789" spans="1:15">
      <c r="A789" s="417"/>
      <c r="B789" s="417"/>
      <c r="C789" s="417"/>
      <c r="D789" s="417"/>
      <c r="E789" s="417"/>
      <c r="F789" s="417"/>
      <c r="G789" s="417"/>
      <c r="H789" s="417"/>
      <c r="I789" s="417"/>
      <c r="J789" s="417"/>
      <c r="K789" s="417"/>
      <c r="L789" s="417"/>
      <c r="M789" s="417"/>
      <c r="N789" s="417"/>
      <c r="O789" s="417"/>
    </row>
    <row r="790" spans="1:15">
      <c r="A790" s="417"/>
      <c r="B790" s="417"/>
      <c r="C790" s="417"/>
      <c r="D790" s="417"/>
      <c r="E790" s="417"/>
      <c r="F790" s="417"/>
      <c r="G790" s="417"/>
      <c r="H790" s="417"/>
      <c r="I790" s="417"/>
      <c r="J790" s="417"/>
      <c r="K790" s="417"/>
      <c r="L790" s="417"/>
      <c r="M790" s="417"/>
      <c r="N790" s="417"/>
      <c r="O790" s="417"/>
    </row>
    <row r="791" spans="1:15">
      <c r="A791" s="417"/>
      <c r="B791" s="417"/>
      <c r="C791" s="417"/>
      <c r="D791" s="417"/>
      <c r="E791" s="417"/>
      <c r="F791" s="417"/>
      <c r="G791" s="417"/>
      <c r="H791" s="417"/>
      <c r="I791" s="417"/>
      <c r="J791" s="417"/>
      <c r="K791" s="417"/>
      <c r="L791" s="417"/>
      <c r="M791" s="417"/>
      <c r="N791" s="417"/>
      <c r="O791" s="417"/>
    </row>
    <row r="792" spans="1:15">
      <c r="A792" s="417"/>
      <c r="B792" s="417"/>
      <c r="C792" s="417"/>
      <c r="D792" s="417"/>
      <c r="E792" s="417"/>
      <c r="F792" s="417"/>
      <c r="G792" s="417"/>
      <c r="H792" s="417"/>
      <c r="I792" s="417"/>
      <c r="J792" s="417"/>
      <c r="K792" s="417"/>
      <c r="L792" s="417"/>
      <c r="M792" s="417"/>
      <c r="N792" s="417"/>
      <c r="O792" s="417"/>
    </row>
    <row r="793" spans="1:15">
      <c r="A793" s="417"/>
      <c r="B793" s="417"/>
      <c r="C793" s="417"/>
      <c r="D793" s="417"/>
      <c r="E793" s="417"/>
      <c r="F793" s="417"/>
      <c r="G793" s="417"/>
      <c r="H793" s="417"/>
      <c r="I793" s="417"/>
      <c r="J793" s="417"/>
      <c r="K793" s="417"/>
      <c r="L793" s="417"/>
      <c r="M793" s="417"/>
      <c r="N793" s="417"/>
      <c r="O793" s="417"/>
    </row>
    <row r="794" spans="1:15">
      <c r="A794" s="417"/>
      <c r="B794" s="417"/>
      <c r="C794" s="417"/>
      <c r="D794" s="417"/>
      <c r="E794" s="417"/>
      <c r="F794" s="417"/>
      <c r="G794" s="417"/>
      <c r="H794" s="417"/>
      <c r="I794" s="417"/>
      <c r="J794" s="417"/>
      <c r="K794" s="417"/>
      <c r="L794" s="417"/>
      <c r="M794" s="417"/>
      <c r="N794" s="417"/>
      <c r="O794" s="417"/>
    </row>
    <row r="795" spans="1:15">
      <c r="A795" s="417"/>
      <c r="B795" s="417"/>
      <c r="C795" s="417"/>
      <c r="D795" s="417"/>
      <c r="E795" s="417"/>
      <c r="F795" s="417"/>
      <c r="G795" s="417"/>
      <c r="H795" s="417"/>
      <c r="I795" s="417"/>
      <c r="J795" s="417"/>
      <c r="K795" s="417"/>
      <c r="L795" s="417"/>
      <c r="M795" s="417"/>
      <c r="N795" s="417"/>
      <c r="O795" s="417"/>
    </row>
    <row r="796" spans="1:15">
      <c r="A796" s="417"/>
      <c r="B796" s="417"/>
      <c r="C796" s="417"/>
      <c r="D796" s="417"/>
      <c r="E796" s="417"/>
      <c r="F796" s="417"/>
      <c r="G796" s="417"/>
      <c r="H796" s="417"/>
      <c r="I796" s="417"/>
      <c r="J796" s="417"/>
      <c r="K796" s="417"/>
      <c r="L796" s="417"/>
      <c r="M796" s="417"/>
      <c r="N796" s="417"/>
      <c r="O796" s="417"/>
    </row>
    <row r="797" spans="1:15">
      <c r="A797" s="417"/>
      <c r="B797" s="417"/>
      <c r="C797" s="417"/>
      <c r="D797" s="417"/>
      <c r="E797" s="417"/>
      <c r="F797" s="417"/>
      <c r="G797" s="417"/>
      <c r="H797" s="417"/>
      <c r="I797" s="417"/>
      <c r="J797" s="417"/>
      <c r="K797" s="417"/>
      <c r="L797" s="417"/>
      <c r="M797" s="417"/>
      <c r="N797" s="417"/>
      <c r="O797" s="417"/>
    </row>
    <row r="798" spans="1:15">
      <c r="A798" s="417"/>
      <c r="B798" s="417"/>
      <c r="C798" s="417"/>
      <c r="D798" s="417"/>
      <c r="E798" s="417"/>
      <c r="F798" s="417"/>
      <c r="G798" s="417"/>
      <c r="H798" s="417"/>
      <c r="I798" s="417"/>
      <c r="J798" s="417"/>
      <c r="K798" s="417"/>
      <c r="L798" s="417"/>
      <c r="M798" s="417"/>
      <c r="N798" s="417"/>
      <c r="O798" s="417"/>
    </row>
    <row r="799" spans="1:15">
      <c r="A799" s="417"/>
      <c r="B799" s="417"/>
      <c r="C799" s="417"/>
      <c r="D799" s="417"/>
      <c r="E799" s="417"/>
      <c r="F799" s="417"/>
      <c r="G799" s="417"/>
      <c r="H799" s="417"/>
      <c r="I799" s="417"/>
      <c r="J799" s="417"/>
      <c r="K799" s="417"/>
      <c r="L799" s="417"/>
      <c r="M799" s="417"/>
      <c r="N799" s="417"/>
      <c r="O799" s="417"/>
    </row>
    <row r="800" spans="1:15">
      <c r="A800" s="417"/>
      <c r="B800" s="417"/>
      <c r="C800" s="417"/>
      <c r="D800" s="417"/>
      <c r="E800" s="417"/>
      <c r="F800" s="417"/>
      <c r="G800" s="417"/>
      <c r="H800" s="417"/>
      <c r="I800" s="417"/>
      <c r="J800" s="417"/>
      <c r="K800" s="417"/>
      <c r="L800" s="417"/>
      <c r="M800" s="417"/>
      <c r="N800" s="417"/>
      <c r="O800" s="417"/>
    </row>
    <row r="801" spans="1:15">
      <c r="A801" s="417"/>
      <c r="B801" s="417"/>
      <c r="C801" s="417"/>
      <c r="D801" s="417"/>
      <c r="E801" s="417"/>
      <c r="F801" s="417"/>
      <c r="G801" s="417"/>
      <c r="H801" s="417"/>
      <c r="I801" s="417"/>
      <c r="J801" s="417"/>
      <c r="K801" s="417"/>
      <c r="L801" s="417"/>
      <c r="M801" s="417"/>
      <c r="N801" s="417"/>
      <c r="O801" s="417"/>
    </row>
    <row r="802" spans="1:15">
      <c r="A802" s="417"/>
      <c r="B802" s="417"/>
      <c r="C802" s="417"/>
      <c r="D802" s="417"/>
      <c r="E802" s="417"/>
      <c r="F802" s="417"/>
      <c r="G802" s="417"/>
      <c r="H802" s="417"/>
      <c r="I802" s="417"/>
      <c r="J802" s="417"/>
      <c r="K802" s="417"/>
      <c r="L802" s="417"/>
      <c r="M802" s="417"/>
      <c r="N802" s="417"/>
      <c r="O802" s="417"/>
    </row>
    <row r="803" spans="1:15">
      <c r="A803" s="417"/>
      <c r="B803" s="417"/>
      <c r="C803" s="417"/>
      <c r="D803" s="417"/>
      <c r="E803" s="417"/>
      <c r="F803" s="417"/>
      <c r="G803" s="417"/>
      <c r="H803" s="417"/>
      <c r="I803" s="417"/>
      <c r="J803" s="417"/>
      <c r="K803" s="417"/>
      <c r="L803" s="417"/>
      <c r="M803" s="417"/>
      <c r="N803" s="417"/>
      <c r="O803" s="417"/>
    </row>
    <row r="804" spans="1:15">
      <c r="A804" s="417"/>
      <c r="B804" s="417"/>
      <c r="C804" s="417"/>
      <c r="D804" s="417"/>
      <c r="E804" s="417"/>
      <c r="F804" s="417"/>
      <c r="G804" s="417"/>
      <c r="H804" s="417"/>
      <c r="I804" s="417"/>
      <c r="J804" s="417"/>
      <c r="K804" s="417"/>
      <c r="L804" s="417"/>
      <c r="M804" s="417"/>
      <c r="N804" s="417"/>
      <c r="O804" s="417"/>
    </row>
    <row r="805" spans="1:15">
      <c r="A805" s="417"/>
      <c r="B805" s="417"/>
      <c r="C805" s="417"/>
      <c r="D805" s="417"/>
      <c r="E805" s="417"/>
      <c r="F805" s="417"/>
      <c r="G805" s="417"/>
      <c r="H805" s="417"/>
      <c r="I805" s="417"/>
      <c r="J805" s="417"/>
      <c r="K805" s="417"/>
      <c r="L805" s="417"/>
      <c r="M805" s="417"/>
      <c r="N805" s="417"/>
      <c r="O805" s="417"/>
    </row>
    <row r="806" spans="1:15">
      <c r="A806" s="417"/>
      <c r="B806" s="417"/>
      <c r="C806" s="417"/>
      <c r="D806" s="417"/>
      <c r="E806" s="417"/>
      <c r="F806" s="417"/>
      <c r="G806" s="417"/>
      <c r="H806" s="417"/>
      <c r="I806" s="417"/>
      <c r="J806" s="417"/>
      <c r="K806" s="417"/>
      <c r="L806" s="417"/>
      <c r="M806" s="417"/>
      <c r="N806" s="417"/>
      <c r="O806" s="417"/>
    </row>
    <row r="807" spans="1:15">
      <c r="A807" s="417"/>
      <c r="B807" s="417"/>
      <c r="C807" s="417"/>
      <c r="D807" s="417"/>
      <c r="E807" s="417"/>
      <c r="F807" s="417"/>
      <c r="G807" s="417"/>
      <c r="H807" s="417"/>
      <c r="I807" s="417"/>
      <c r="J807" s="417"/>
      <c r="K807" s="417"/>
      <c r="L807" s="417"/>
      <c r="M807" s="417"/>
      <c r="N807" s="417"/>
      <c r="O807" s="417"/>
    </row>
    <row r="808" spans="1:15">
      <c r="A808" s="417"/>
      <c r="B808" s="417"/>
      <c r="C808" s="417"/>
      <c r="D808" s="417"/>
      <c r="E808" s="417"/>
      <c r="F808" s="417"/>
      <c r="G808" s="417"/>
      <c r="H808" s="417"/>
      <c r="I808" s="417"/>
      <c r="J808" s="417"/>
      <c r="K808" s="417"/>
      <c r="L808" s="417"/>
      <c r="M808" s="417"/>
      <c r="N808" s="417"/>
      <c r="O808" s="417"/>
    </row>
    <row r="809" spans="1:15">
      <c r="A809" s="417"/>
      <c r="B809" s="417"/>
      <c r="C809" s="417"/>
      <c r="D809" s="417"/>
      <c r="E809" s="417"/>
      <c r="F809" s="417"/>
      <c r="G809" s="417"/>
      <c r="H809" s="417"/>
      <c r="I809" s="417"/>
      <c r="J809" s="417"/>
      <c r="K809" s="417"/>
      <c r="L809" s="417"/>
      <c r="M809" s="417"/>
      <c r="N809" s="417"/>
      <c r="O809" s="417"/>
    </row>
    <row r="810" spans="1:15">
      <c r="A810" s="417"/>
      <c r="B810" s="417"/>
      <c r="C810" s="417"/>
      <c r="D810" s="417"/>
      <c r="E810" s="417"/>
      <c r="F810" s="417"/>
      <c r="G810" s="417"/>
      <c r="H810" s="417"/>
      <c r="I810" s="417"/>
      <c r="J810" s="417"/>
      <c r="K810" s="417"/>
      <c r="L810" s="417"/>
      <c r="M810" s="417"/>
      <c r="N810" s="417"/>
      <c r="O810" s="417"/>
    </row>
    <row r="811" spans="1:15">
      <c r="A811" s="417"/>
      <c r="B811" s="417"/>
      <c r="C811" s="417"/>
      <c r="D811" s="417"/>
      <c r="E811" s="417"/>
      <c r="F811" s="417"/>
      <c r="G811" s="417"/>
      <c r="H811" s="417"/>
      <c r="I811" s="417"/>
      <c r="J811" s="417"/>
      <c r="K811" s="417"/>
      <c r="L811" s="417"/>
      <c r="M811" s="417"/>
      <c r="N811" s="417"/>
      <c r="O811" s="417"/>
    </row>
    <row r="812" spans="1:15">
      <c r="A812" s="417"/>
      <c r="B812" s="417"/>
      <c r="C812" s="417"/>
      <c r="D812" s="417"/>
      <c r="E812" s="417"/>
      <c r="F812" s="417"/>
      <c r="G812" s="417"/>
      <c r="H812" s="417"/>
      <c r="I812" s="417"/>
      <c r="J812" s="417"/>
      <c r="K812" s="417"/>
      <c r="L812" s="417"/>
      <c r="M812" s="417"/>
      <c r="N812" s="417"/>
      <c r="O812" s="417"/>
    </row>
    <row r="813" spans="1:15">
      <c r="A813" s="417"/>
      <c r="B813" s="417"/>
      <c r="C813" s="417"/>
      <c r="D813" s="417"/>
      <c r="E813" s="417"/>
      <c r="F813" s="417"/>
      <c r="G813" s="417"/>
      <c r="H813" s="417"/>
      <c r="I813" s="417"/>
      <c r="J813" s="417"/>
      <c r="K813" s="417"/>
      <c r="L813" s="417"/>
      <c r="M813" s="417"/>
      <c r="N813" s="417"/>
      <c r="O813" s="417"/>
    </row>
    <row r="814" spans="1:15">
      <c r="A814" s="417"/>
      <c r="B814" s="417"/>
      <c r="C814" s="417"/>
      <c r="D814" s="417"/>
      <c r="E814" s="417"/>
      <c r="F814" s="417"/>
      <c r="G814" s="417"/>
      <c r="H814" s="417"/>
      <c r="I814" s="417"/>
      <c r="J814" s="417"/>
      <c r="K814" s="417"/>
      <c r="L814" s="417"/>
      <c r="M814" s="417"/>
      <c r="N814" s="417"/>
      <c r="O814" s="417"/>
    </row>
    <row r="815" spans="1:15">
      <c r="A815" s="417"/>
      <c r="B815" s="417"/>
      <c r="C815" s="417"/>
      <c r="D815" s="417"/>
      <c r="E815" s="417"/>
      <c r="F815" s="417"/>
      <c r="G815" s="417"/>
      <c r="H815" s="417"/>
      <c r="I815" s="417"/>
      <c r="J815" s="417"/>
      <c r="K815" s="417"/>
      <c r="L815" s="417"/>
      <c r="M815" s="417"/>
      <c r="N815" s="417"/>
      <c r="O815" s="417"/>
    </row>
    <row r="816" spans="1:15">
      <c r="A816" s="417"/>
      <c r="B816" s="417"/>
      <c r="C816" s="417"/>
      <c r="D816" s="417"/>
      <c r="E816" s="417"/>
      <c r="F816" s="417"/>
      <c r="G816" s="417"/>
      <c r="H816" s="417"/>
      <c r="I816" s="417"/>
      <c r="J816" s="417"/>
      <c r="K816" s="417"/>
      <c r="L816" s="417"/>
      <c r="M816" s="417"/>
      <c r="N816" s="417"/>
      <c r="O816" s="417"/>
    </row>
    <row r="817" spans="1:15">
      <c r="A817" s="417"/>
      <c r="B817" s="417"/>
      <c r="C817" s="417"/>
      <c r="D817" s="417"/>
      <c r="E817" s="417"/>
      <c r="F817" s="417"/>
      <c r="G817" s="417"/>
      <c r="H817" s="417"/>
      <c r="I817" s="417"/>
      <c r="J817" s="417"/>
      <c r="K817" s="417"/>
      <c r="L817" s="417"/>
      <c r="M817" s="417"/>
      <c r="N817" s="417"/>
      <c r="O817" s="417"/>
    </row>
    <row r="818" spans="1:15">
      <c r="A818" s="417"/>
      <c r="B818" s="417"/>
      <c r="C818" s="417"/>
      <c r="D818" s="417"/>
      <c r="E818" s="417"/>
      <c r="F818" s="417"/>
      <c r="G818" s="417"/>
      <c r="H818" s="417"/>
      <c r="I818" s="417"/>
      <c r="J818" s="417"/>
      <c r="K818" s="417"/>
      <c r="L818" s="417"/>
      <c r="M818" s="417"/>
      <c r="N818" s="417"/>
      <c r="O818" s="417"/>
    </row>
    <row r="819" spans="1:15">
      <c r="A819" s="417"/>
      <c r="B819" s="417"/>
      <c r="C819" s="417"/>
      <c r="D819" s="417"/>
      <c r="E819" s="417"/>
      <c r="F819" s="417"/>
      <c r="G819" s="417"/>
      <c r="H819" s="417"/>
      <c r="I819" s="417"/>
      <c r="J819" s="417"/>
      <c r="K819" s="417"/>
      <c r="L819" s="417"/>
      <c r="M819" s="417"/>
      <c r="N819" s="417"/>
      <c r="O819" s="417"/>
    </row>
    <row r="820" spans="1:15">
      <c r="A820" s="417"/>
      <c r="B820" s="417"/>
      <c r="C820" s="417"/>
      <c r="D820" s="417"/>
      <c r="E820" s="417"/>
      <c r="F820" s="417"/>
      <c r="G820" s="417"/>
      <c r="H820" s="417"/>
      <c r="I820" s="417"/>
      <c r="J820" s="417"/>
      <c r="K820" s="417"/>
      <c r="L820" s="417"/>
      <c r="M820" s="417"/>
      <c r="N820" s="417"/>
      <c r="O820" s="417"/>
    </row>
    <row r="821" spans="1:15">
      <c r="A821" s="417"/>
      <c r="B821" s="417"/>
      <c r="C821" s="417"/>
      <c r="D821" s="417"/>
      <c r="E821" s="417"/>
      <c r="F821" s="417"/>
      <c r="G821" s="417"/>
      <c r="H821" s="417"/>
      <c r="I821" s="417"/>
      <c r="J821" s="417"/>
      <c r="K821" s="417"/>
      <c r="L821" s="417"/>
      <c r="M821" s="417"/>
      <c r="N821" s="417"/>
      <c r="O821" s="417"/>
    </row>
    <row r="822" spans="1:15">
      <c r="A822" s="417"/>
      <c r="B822" s="417"/>
      <c r="C822" s="417"/>
      <c r="D822" s="417"/>
      <c r="E822" s="417"/>
      <c r="F822" s="417"/>
      <c r="G822" s="417"/>
      <c r="H822" s="417"/>
      <c r="I822" s="417"/>
      <c r="J822" s="417"/>
      <c r="K822" s="417"/>
      <c r="L822" s="417"/>
      <c r="M822" s="417"/>
      <c r="N822" s="417"/>
      <c r="O822" s="417"/>
    </row>
    <row r="823" spans="1:15">
      <c r="A823" s="417"/>
      <c r="B823" s="417"/>
      <c r="C823" s="417"/>
      <c r="D823" s="417"/>
      <c r="E823" s="417"/>
      <c r="F823" s="417"/>
      <c r="G823" s="417"/>
      <c r="H823" s="417"/>
      <c r="I823" s="417"/>
      <c r="J823" s="417"/>
      <c r="K823" s="417"/>
      <c r="L823" s="417"/>
      <c r="M823" s="417"/>
      <c r="N823" s="417"/>
      <c r="O823" s="417"/>
    </row>
    <row r="824" spans="1:15">
      <c r="A824" s="417"/>
      <c r="B824" s="417"/>
      <c r="C824" s="417"/>
      <c r="D824" s="417"/>
      <c r="E824" s="417"/>
      <c r="F824" s="417"/>
      <c r="G824" s="417"/>
      <c r="H824" s="417"/>
      <c r="I824" s="417"/>
      <c r="J824" s="417"/>
      <c r="K824" s="417"/>
      <c r="L824" s="417"/>
      <c r="M824" s="417"/>
      <c r="N824" s="417"/>
      <c r="O824" s="417"/>
    </row>
    <row r="825" spans="1:15">
      <c r="A825" s="417"/>
      <c r="B825" s="417"/>
      <c r="C825" s="417"/>
      <c r="D825" s="417"/>
      <c r="E825" s="417"/>
      <c r="F825" s="417"/>
      <c r="G825" s="417"/>
      <c r="H825" s="417"/>
      <c r="I825" s="417"/>
      <c r="J825" s="417"/>
      <c r="K825" s="417"/>
      <c r="L825" s="417"/>
      <c r="M825" s="417"/>
      <c r="N825" s="417"/>
      <c r="O825" s="417"/>
    </row>
    <row r="826" spans="1:15">
      <c r="A826" s="417"/>
      <c r="B826" s="417"/>
      <c r="C826" s="417"/>
      <c r="D826" s="417"/>
      <c r="E826" s="417"/>
      <c r="F826" s="417"/>
      <c r="G826" s="417"/>
      <c r="H826" s="417"/>
      <c r="I826" s="417"/>
      <c r="J826" s="417"/>
      <c r="K826" s="417"/>
      <c r="L826" s="417"/>
      <c r="M826" s="417"/>
      <c r="N826" s="417"/>
      <c r="O826" s="417"/>
    </row>
    <row r="827" spans="1:15">
      <c r="A827" s="417"/>
      <c r="B827" s="417"/>
      <c r="C827" s="417"/>
      <c r="D827" s="417"/>
      <c r="E827" s="417"/>
      <c r="F827" s="417"/>
      <c r="G827" s="417"/>
      <c r="H827" s="417"/>
      <c r="I827" s="417"/>
      <c r="J827" s="417"/>
      <c r="K827" s="417"/>
      <c r="L827" s="417"/>
      <c r="M827" s="417"/>
      <c r="N827" s="417"/>
      <c r="O827" s="417"/>
    </row>
    <row r="828" spans="1:15">
      <c r="A828" s="417"/>
      <c r="B828" s="417"/>
      <c r="C828" s="417"/>
      <c r="D828" s="417"/>
      <c r="E828" s="417"/>
      <c r="F828" s="417"/>
      <c r="G828" s="417"/>
      <c r="H828" s="417"/>
      <c r="I828" s="417"/>
      <c r="J828" s="417"/>
      <c r="K828" s="417"/>
      <c r="L828" s="417"/>
      <c r="M828" s="417"/>
      <c r="N828" s="417"/>
      <c r="O828" s="417"/>
    </row>
    <row r="829" spans="1:15">
      <c r="A829" s="417"/>
      <c r="B829" s="417"/>
      <c r="C829" s="417"/>
      <c r="D829" s="417"/>
      <c r="E829" s="417"/>
      <c r="F829" s="417"/>
      <c r="G829" s="417"/>
      <c r="H829" s="417"/>
      <c r="I829" s="417"/>
      <c r="J829" s="417"/>
      <c r="K829" s="417"/>
      <c r="L829" s="417"/>
      <c r="M829" s="417"/>
      <c r="N829" s="417"/>
      <c r="O829" s="417"/>
    </row>
    <row r="830" spans="1:15">
      <c r="A830" s="417"/>
      <c r="B830" s="417"/>
      <c r="C830" s="417"/>
      <c r="D830" s="417"/>
      <c r="E830" s="417"/>
      <c r="F830" s="417"/>
      <c r="G830" s="417"/>
      <c r="H830" s="417"/>
      <c r="I830" s="417"/>
      <c r="J830" s="417"/>
      <c r="K830" s="417"/>
      <c r="L830" s="417"/>
      <c r="M830" s="417"/>
      <c r="N830" s="417"/>
      <c r="O830" s="417"/>
    </row>
    <row r="831" spans="1:15">
      <c r="A831" s="417"/>
      <c r="B831" s="417"/>
      <c r="C831" s="417"/>
      <c r="D831" s="417"/>
      <c r="E831" s="417"/>
      <c r="F831" s="417"/>
      <c r="G831" s="417"/>
      <c r="H831" s="417"/>
      <c r="I831" s="417"/>
      <c r="J831" s="417"/>
      <c r="K831" s="417"/>
      <c r="L831" s="417"/>
      <c r="M831" s="417"/>
      <c r="N831" s="417"/>
      <c r="O831" s="417"/>
    </row>
    <row r="832" spans="1:15">
      <c r="A832" s="417"/>
      <c r="B832" s="417"/>
      <c r="C832" s="417"/>
      <c r="D832" s="417"/>
      <c r="E832" s="417"/>
      <c r="F832" s="417"/>
      <c r="G832" s="417"/>
      <c r="H832" s="417"/>
      <c r="I832" s="417"/>
      <c r="J832" s="417"/>
      <c r="K832" s="417"/>
      <c r="L832" s="417"/>
      <c r="M832" s="417"/>
      <c r="N832" s="417"/>
      <c r="O832" s="417"/>
    </row>
    <row r="833" spans="1:15">
      <c r="A833" s="417"/>
      <c r="B833" s="417"/>
      <c r="C833" s="417"/>
      <c r="D833" s="417"/>
      <c r="E833" s="417"/>
      <c r="F833" s="417"/>
      <c r="G833" s="417"/>
      <c r="H833" s="417"/>
      <c r="I833" s="417"/>
      <c r="J833" s="417"/>
      <c r="K833" s="417"/>
      <c r="L833" s="417"/>
      <c r="M833" s="417"/>
      <c r="N833" s="417"/>
      <c r="O833" s="417"/>
    </row>
    <row r="834" spans="1:15">
      <c r="A834" s="417"/>
      <c r="B834" s="417"/>
      <c r="C834" s="417"/>
      <c r="D834" s="417"/>
      <c r="E834" s="417"/>
      <c r="F834" s="417"/>
      <c r="G834" s="417"/>
      <c r="H834" s="417"/>
      <c r="I834" s="417"/>
      <c r="J834" s="417"/>
      <c r="K834" s="417"/>
      <c r="L834" s="417"/>
      <c r="M834" s="417"/>
      <c r="N834" s="417"/>
      <c r="O834" s="417"/>
    </row>
    <row r="835" spans="1:15">
      <c r="A835" s="417"/>
      <c r="B835" s="417"/>
      <c r="C835" s="417"/>
      <c r="D835" s="417"/>
      <c r="E835" s="417"/>
      <c r="F835" s="417"/>
      <c r="G835" s="417"/>
      <c r="H835" s="417"/>
      <c r="I835" s="417"/>
      <c r="J835" s="417"/>
      <c r="K835" s="417"/>
      <c r="L835" s="417"/>
      <c r="M835" s="417"/>
      <c r="N835" s="417"/>
      <c r="O835" s="417"/>
    </row>
    <row r="836" spans="1:15">
      <c r="A836" s="417"/>
      <c r="B836" s="417"/>
      <c r="C836" s="417"/>
      <c r="D836" s="417"/>
      <c r="E836" s="417"/>
      <c r="F836" s="417"/>
      <c r="G836" s="417"/>
      <c r="H836" s="417"/>
      <c r="I836" s="417"/>
      <c r="J836" s="417"/>
      <c r="K836" s="417"/>
      <c r="L836" s="417"/>
      <c r="M836" s="417"/>
      <c r="N836" s="417"/>
      <c r="O836" s="417"/>
    </row>
    <row r="837" spans="1:15">
      <c r="A837" s="417"/>
      <c r="B837" s="417"/>
      <c r="C837" s="417"/>
      <c r="D837" s="417"/>
      <c r="E837" s="417"/>
      <c r="F837" s="417"/>
      <c r="G837" s="417"/>
      <c r="H837" s="417"/>
      <c r="I837" s="417"/>
      <c r="J837" s="417"/>
      <c r="K837" s="417"/>
      <c r="L837" s="417"/>
      <c r="M837" s="417"/>
      <c r="N837" s="417"/>
      <c r="O837" s="417"/>
    </row>
    <row r="838" spans="1:15">
      <c r="A838" s="417"/>
      <c r="B838" s="417"/>
      <c r="C838" s="417"/>
      <c r="D838" s="417"/>
      <c r="E838" s="417"/>
      <c r="F838" s="417"/>
      <c r="G838" s="417"/>
      <c r="H838" s="417"/>
      <c r="I838" s="417"/>
      <c r="J838" s="417"/>
      <c r="K838" s="417"/>
      <c r="L838" s="417"/>
      <c r="M838" s="417"/>
      <c r="N838" s="417"/>
      <c r="O838" s="417"/>
    </row>
    <row r="839" spans="1:15">
      <c r="A839" s="417"/>
      <c r="B839" s="417"/>
      <c r="C839" s="417"/>
      <c r="D839" s="417"/>
      <c r="E839" s="417"/>
      <c r="F839" s="417"/>
      <c r="G839" s="417"/>
      <c r="H839" s="417"/>
      <c r="I839" s="417"/>
      <c r="J839" s="417"/>
      <c r="K839" s="417"/>
      <c r="L839" s="417"/>
      <c r="M839" s="417"/>
      <c r="N839" s="417"/>
      <c r="O839" s="417"/>
    </row>
    <row r="840" spans="1:15">
      <c r="A840" s="417"/>
      <c r="B840" s="417"/>
      <c r="C840" s="417"/>
      <c r="D840" s="417"/>
      <c r="E840" s="417"/>
      <c r="F840" s="417"/>
      <c r="G840" s="417"/>
      <c r="H840" s="417"/>
      <c r="I840" s="417"/>
      <c r="J840" s="417"/>
      <c r="K840" s="417"/>
      <c r="L840" s="417"/>
      <c r="M840" s="417"/>
      <c r="N840" s="417"/>
      <c r="O840" s="417"/>
    </row>
    <row r="841" spans="1:15">
      <c r="A841" s="417"/>
      <c r="B841" s="417"/>
      <c r="C841" s="417"/>
      <c r="D841" s="417"/>
      <c r="E841" s="417"/>
      <c r="F841" s="417"/>
      <c r="G841" s="417"/>
      <c r="H841" s="417"/>
      <c r="I841" s="417"/>
      <c r="J841" s="417"/>
      <c r="K841" s="417"/>
      <c r="L841" s="417"/>
      <c r="M841" s="417"/>
      <c r="N841" s="417"/>
      <c r="O841" s="417"/>
    </row>
    <row r="842" spans="1:15">
      <c r="A842" s="417"/>
      <c r="B842" s="417"/>
      <c r="C842" s="417"/>
      <c r="D842" s="417"/>
      <c r="E842" s="417"/>
      <c r="F842" s="417"/>
      <c r="G842" s="417"/>
      <c r="H842" s="417"/>
      <c r="I842" s="417"/>
      <c r="J842" s="417"/>
      <c r="K842" s="417"/>
      <c r="L842" s="417"/>
      <c r="M842" s="417"/>
      <c r="N842" s="417"/>
      <c r="O842" s="417"/>
    </row>
    <row r="843" spans="1:15">
      <c r="A843" s="417"/>
      <c r="B843" s="417"/>
      <c r="C843" s="417"/>
      <c r="D843" s="417"/>
      <c r="E843" s="417"/>
      <c r="F843" s="417"/>
      <c r="G843" s="417"/>
      <c r="H843" s="417"/>
      <c r="I843" s="417"/>
      <c r="J843" s="417"/>
      <c r="K843" s="417"/>
      <c r="L843" s="417"/>
      <c r="M843" s="417"/>
      <c r="N843" s="417"/>
      <c r="O843" s="417"/>
    </row>
    <row r="844" spans="1:15">
      <c r="A844" s="417"/>
      <c r="B844" s="417"/>
      <c r="C844" s="417"/>
      <c r="D844" s="417"/>
      <c r="E844" s="417"/>
      <c r="F844" s="417"/>
      <c r="G844" s="417"/>
      <c r="H844" s="417"/>
      <c r="I844" s="417"/>
      <c r="J844" s="417"/>
      <c r="K844" s="417"/>
      <c r="L844" s="417"/>
      <c r="M844" s="417"/>
      <c r="N844" s="417"/>
      <c r="O844" s="417"/>
    </row>
    <row r="845" spans="1:15">
      <c r="A845" s="417"/>
      <c r="B845" s="417"/>
      <c r="C845" s="417"/>
      <c r="D845" s="417"/>
      <c r="E845" s="417"/>
      <c r="F845" s="417"/>
      <c r="G845" s="417"/>
      <c r="H845" s="417"/>
      <c r="I845" s="417"/>
      <c r="J845" s="417"/>
      <c r="K845" s="417"/>
      <c r="L845" s="417"/>
      <c r="M845" s="417"/>
      <c r="N845" s="417"/>
      <c r="O845" s="417"/>
    </row>
    <row r="846" spans="1:15">
      <c r="A846" s="417"/>
      <c r="B846" s="417"/>
      <c r="C846" s="417"/>
      <c r="D846" s="417"/>
      <c r="E846" s="417"/>
      <c r="F846" s="417"/>
      <c r="G846" s="417"/>
      <c r="H846" s="417"/>
      <c r="I846" s="417"/>
      <c r="J846" s="417"/>
      <c r="K846" s="417"/>
      <c r="L846" s="417"/>
      <c r="M846" s="417"/>
      <c r="N846" s="417"/>
      <c r="O846" s="417"/>
    </row>
    <row r="847" spans="1:15">
      <c r="A847" s="417"/>
      <c r="B847" s="417"/>
      <c r="C847" s="417"/>
      <c r="D847" s="417"/>
      <c r="E847" s="417"/>
      <c r="F847" s="417"/>
      <c r="G847" s="417"/>
      <c r="H847" s="417"/>
      <c r="I847" s="417"/>
      <c r="J847" s="417"/>
      <c r="K847" s="417"/>
      <c r="L847" s="417"/>
      <c r="M847" s="417"/>
      <c r="N847" s="417"/>
      <c r="O847" s="417"/>
    </row>
    <row r="848" spans="1:15">
      <c r="A848" s="417"/>
      <c r="B848" s="417"/>
      <c r="C848" s="417"/>
      <c r="D848" s="417"/>
      <c r="E848" s="417"/>
      <c r="F848" s="417"/>
      <c r="G848" s="417"/>
      <c r="H848" s="417"/>
      <c r="I848" s="417"/>
      <c r="J848" s="417"/>
      <c r="K848" s="417"/>
      <c r="L848" s="417"/>
      <c r="M848" s="417"/>
      <c r="N848" s="417"/>
      <c r="O848" s="417"/>
    </row>
    <row r="849" spans="1:15">
      <c r="A849" s="417"/>
      <c r="B849" s="417"/>
      <c r="C849" s="417"/>
      <c r="D849" s="417"/>
      <c r="E849" s="417"/>
      <c r="F849" s="417"/>
      <c r="G849" s="417"/>
      <c r="H849" s="417"/>
      <c r="I849" s="417"/>
      <c r="J849" s="417"/>
      <c r="K849" s="417"/>
      <c r="L849" s="417"/>
      <c r="M849" s="417"/>
      <c r="N849" s="417"/>
      <c r="O849" s="417"/>
    </row>
    <row r="850" spans="1:15">
      <c r="A850" s="417"/>
      <c r="B850" s="417"/>
      <c r="C850" s="417"/>
      <c r="D850" s="417"/>
      <c r="E850" s="417"/>
      <c r="F850" s="417"/>
      <c r="G850" s="417"/>
      <c r="H850" s="417"/>
      <c r="I850" s="417"/>
      <c r="J850" s="417"/>
      <c r="K850" s="417"/>
      <c r="L850" s="417"/>
      <c r="M850" s="417"/>
      <c r="N850" s="417"/>
      <c r="O850" s="417"/>
    </row>
    <row r="851" spans="1:15">
      <c r="A851" s="417"/>
      <c r="B851" s="417"/>
      <c r="C851" s="417"/>
      <c r="D851" s="417"/>
      <c r="E851" s="417"/>
      <c r="F851" s="417"/>
      <c r="G851" s="417"/>
      <c r="H851" s="417"/>
      <c r="I851" s="417"/>
      <c r="J851" s="417"/>
      <c r="K851" s="417"/>
      <c r="L851" s="417"/>
      <c r="M851" s="417"/>
      <c r="N851" s="417"/>
      <c r="O851" s="417"/>
    </row>
    <row r="852" spans="1:15">
      <c r="A852" s="417"/>
      <c r="B852" s="417"/>
      <c r="C852" s="417"/>
      <c r="D852" s="417"/>
      <c r="E852" s="417"/>
      <c r="F852" s="417"/>
      <c r="G852" s="417"/>
      <c r="H852" s="417"/>
      <c r="I852" s="417"/>
      <c r="J852" s="417"/>
      <c r="K852" s="417"/>
      <c r="L852" s="417"/>
      <c r="M852" s="417"/>
      <c r="N852" s="417"/>
      <c r="O852" s="417"/>
    </row>
  </sheetData>
  <mergeCells count="32">
    <mergeCell ref="A38:O38"/>
    <mergeCell ref="A40:O40"/>
    <mergeCell ref="A28:O28"/>
    <mergeCell ref="A30:O30"/>
    <mergeCell ref="A32:O32"/>
    <mergeCell ref="A34:O34"/>
    <mergeCell ref="A36:O36"/>
    <mergeCell ref="A20:O20"/>
    <mergeCell ref="A22:O22"/>
    <mergeCell ref="A24:O24"/>
    <mergeCell ref="A26:O26"/>
    <mergeCell ref="A10:O10"/>
    <mergeCell ref="A12:O12"/>
    <mergeCell ref="A14:O14"/>
    <mergeCell ref="A16:O16"/>
    <mergeCell ref="A18:O18"/>
    <mergeCell ref="A42:O42"/>
    <mergeCell ref="A8:O8"/>
    <mergeCell ref="A1:O1"/>
    <mergeCell ref="A3:A5"/>
    <mergeCell ref="B3:B5"/>
    <mergeCell ref="K3:O3"/>
    <mergeCell ref="A6:O6"/>
    <mergeCell ref="C3:C5"/>
    <mergeCell ref="I3:I5"/>
    <mergeCell ref="J3:J5"/>
    <mergeCell ref="K4:K5"/>
    <mergeCell ref="L4:L5"/>
    <mergeCell ref="M4:M5"/>
    <mergeCell ref="N4:N5"/>
    <mergeCell ref="O4:O5"/>
    <mergeCell ref="D3:G4"/>
  </mergeCells>
  <pageMargins left="0.7" right="0.7" top="0.75" bottom="0.75" header="0.3" footer="0.3"/>
  <pageSetup paperSize="9" scale="58" orientation="landscape" r:id="rId1"/>
  <headerFooter differentFirst="1">
    <firstHeader xml:space="preserve">&amp;R&amp;G
</first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6"/>
  <sheetViews>
    <sheetView zoomScale="70" zoomScaleNormal="70" workbookViewId="0">
      <pane ySplit="4" topLeftCell="A90" activePane="bottomLeft" state="frozen"/>
      <selection pane="bottomLeft" activeCell="V16" sqref="V16"/>
    </sheetView>
  </sheetViews>
  <sheetFormatPr defaultColWidth="8.7109375" defaultRowHeight="15"/>
  <cols>
    <col min="1" max="1" width="13.85546875" style="426" customWidth="1"/>
    <col min="2" max="2" width="10" style="436" bestFit="1" customWidth="1"/>
    <col min="3" max="3" width="37" style="426" customWidth="1"/>
    <col min="4" max="15" width="9.140625" style="436"/>
    <col min="16" max="16" width="14.5703125" style="436" customWidth="1"/>
    <col min="17" max="16384" width="8.7109375" style="426"/>
  </cols>
  <sheetData>
    <row r="1" spans="1:16" ht="15.75">
      <c r="A1" s="664" t="s">
        <v>39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</row>
    <row r="2" spans="1:16" ht="15.75">
      <c r="A2" s="49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</row>
    <row r="3" spans="1:16" ht="18.75" customHeight="1">
      <c r="A3" s="629" t="s">
        <v>24</v>
      </c>
      <c r="B3" s="629"/>
      <c r="C3" s="629" t="s">
        <v>40</v>
      </c>
      <c r="D3" s="665" t="s">
        <v>41</v>
      </c>
      <c r="E3" s="629" t="s">
        <v>69</v>
      </c>
      <c r="F3" s="629"/>
      <c r="G3" s="629"/>
      <c r="H3" s="629"/>
      <c r="I3" s="278"/>
      <c r="J3" s="629" t="s">
        <v>32</v>
      </c>
      <c r="K3" s="629" t="s">
        <v>33</v>
      </c>
      <c r="L3" s="629" t="s">
        <v>68</v>
      </c>
      <c r="M3" s="629"/>
      <c r="N3" s="629"/>
      <c r="O3" s="629"/>
      <c r="P3" s="629"/>
    </row>
    <row r="4" spans="1:16" ht="92.25" customHeight="1">
      <c r="A4" s="629"/>
      <c r="B4" s="629"/>
      <c r="C4" s="629"/>
      <c r="D4" s="665"/>
      <c r="E4" s="43" t="s">
        <v>27</v>
      </c>
      <c r="F4" s="43" t="s">
        <v>28</v>
      </c>
      <c r="G4" s="43" t="s">
        <v>29</v>
      </c>
      <c r="H4" s="43" t="s">
        <v>30</v>
      </c>
      <c r="I4" s="43" t="s">
        <v>31</v>
      </c>
      <c r="J4" s="629"/>
      <c r="K4" s="629"/>
      <c r="L4" s="43" t="s">
        <v>34</v>
      </c>
      <c r="M4" s="43" t="s">
        <v>35</v>
      </c>
      <c r="N4" s="43" t="s">
        <v>36</v>
      </c>
      <c r="O4" s="43" t="s">
        <v>37</v>
      </c>
      <c r="P4" s="43" t="s">
        <v>38</v>
      </c>
    </row>
    <row r="5" spans="1:16" ht="15.75" customHeight="1">
      <c r="A5" s="609" t="s">
        <v>153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</row>
    <row r="6" spans="1:16" ht="18" customHeight="1">
      <c r="A6" s="182" t="s">
        <v>10</v>
      </c>
      <c r="B6" s="279">
        <v>2</v>
      </c>
      <c r="C6" s="279"/>
      <c r="D6" s="280">
        <v>19</v>
      </c>
      <c r="E6" s="279">
        <v>3</v>
      </c>
      <c r="F6" s="279">
        <v>14</v>
      </c>
      <c r="G6" s="279">
        <v>1</v>
      </c>
      <c r="H6" s="279">
        <v>1</v>
      </c>
      <c r="I6" s="279">
        <v>56</v>
      </c>
      <c r="J6" s="279">
        <v>1066</v>
      </c>
      <c r="K6" s="279"/>
      <c r="L6" s="279"/>
      <c r="M6" s="279"/>
      <c r="N6" s="279"/>
      <c r="O6" s="279"/>
      <c r="P6" s="279"/>
    </row>
    <row r="7" spans="1:16" ht="148.5" customHeight="1">
      <c r="A7" s="182"/>
      <c r="B7" s="279"/>
      <c r="C7" s="428" t="s">
        <v>157</v>
      </c>
      <c r="D7" s="279">
        <v>5</v>
      </c>
      <c r="E7" s="279">
        <v>1</v>
      </c>
      <c r="F7" s="65" t="s">
        <v>158</v>
      </c>
      <c r="G7" s="279">
        <v>0</v>
      </c>
      <c r="H7" s="279">
        <v>0</v>
      </c>
      <c r="I7" s="279">
        <v>50</v>
      </c>
      <c r="J7" s="279">
        <v>150</v>
      </c>
      <c r="K7" s="279">
        <v>0</v>
      </c>
      <c r="L7" s="279">
        <v>0</v>
      </c>
      <c r="M7" s="279">
        <v>0</v>
      </c>
      <c r="N7" s="279">
        <v>0</v>
      </c>
      <c r="O7" s="279">
        <v>0</v>
      </c>
      <c r="P7" s="279">
        <v>0</v>
      </c>
    </row>
    <row r="8" spans="1:16" ht="120">
      <c r="A8" s="184" t="s">
        <v>159</v>
      </c>
      <c r="B8" s="180"/>
      <c r="C8" s="429" t="s">
        <v>160</v>
      </c>
      <c r="D8" s="193">
        <v>14</v>
      </c>
      <c r="E8" s="193">
        <v>2</v>
      </c>
      <c r="F8" s="193">
        <v>10</v>
      </c>
      <c r="G8" s="193">
        <v>1</v>
      </c>
      <c r="H8" s="193">
        <v>1</v>
      </c>
      <c r="I8" s="210">
        <v>6</v>
      </c>
      <c r="J8" s="210">
        <v>916</v>
      </c>
      <c r="K8" s="210">
        <v>0</v>
      </c>
      <c r="L8" s="210">
        <v>0</v>
      </c>
      <c r="M8" s="210">
        <v>0</v>
      </c>
      <c r="N8" s="210">
        <v>0</v>
      </c>
      <c r="O8" s="210">
        <v>0</v>
      </c>
      <c r="P8" s="195">
        <v>0</v>
      </c>
    </row>
    <row r="9" spans="1:16" ht="15.75">
      <c r="A9" s="238" t="s">
        <v>42</v>
      </c>
      <c r="B9" s="228"/>
      <c r="C9" s="182"/>
      <c r="D9" s="228">
        <v>0</v>
      </c>
      <c r="E9" s="228">
        <v>0</v>
      </c>
      <c r="F9" s="228">
        <v>0</v>
      </c>
      <c r="G9" s="228">
        <v>0</v>
      </c>
      <c r="H9" s="228">
        <v>0</v>
      </c>
      <c r="I9" s="228">
        <v>0</v>
      </c>
      <c r="J9" s="228">
        <v>0</v>
      </c>
      <c r="K9" s="228">
        <v>0</v>
      </c>
      <c r="L9" s="228">
        <v>0</v>
      </c>
      <c r="M9" s="228">
        <v>0</v>
      </c>
      <c r="N9" s="228">
        <v>0</v>
      </c>
      <c r="O9" s="228">
        <v>0</v>
      </c>
      <c r="P9" s="228">
        <v>0</v>
      </c>
    </row>
    <row r="10" spans="1:16" ht="15.75">
      <c r="A10" s="238" t="s">
        <v>15</v>
      </c>
      <c r="B10" s="228"/>
      <c r="C10" s="182"/>
      <c r="D10" s="228">
        <v>0</v>
      </c>
      <c r="E10" s="228">
        <v>0</v>
      </c>
      <c r="F10" s="228">
        <v>0</v>
      </c>
      <c r="G10" s="228">
        <v>0</v>
      </c>
      <c r="H10" s="228">
        <v>0</v>
      </c>
      <c r="I10" s="228">
        <v>0</v>
      </c>
      <c r="J10" s="228">
        <v>0</v>
      </c>
      <c r="K10" s="228">
        <v>0</v>
      </c>
      <c r="L10" s="228">
        <v>0</v>
      </c>
      <c r="M10" s="228">
        <v>0</v>
      </c>
      <c r="N10" s="228">
        <v>0</v>
      </c>
      <c r="O10" s="228">
        <v>0</v>
      </c>
      <c r="P10" s="228">
        <v>0</v>
      </c>
    </row>
    <row r="11" spans="1:16" ht="15.75" customHeight="1">
      <c r="A11" s="609" t="s">
        <v>186</v>
      </c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</row>
    <row r="12" spans="1:16" ht="15.75">
      <c r="A12" s="182" t="s">
        <v>10</v>
      </c>
      <c r="B12" s="279">
        <v>7</v>
      </c>
      <c r="C12" s="279"/>
      <c r="D12" s="279">
        <f t="shared" ref="D12:P12" si="0">D13+D14+D15+D16+D17+D18+D19+D20</f>
        <v>10</v>
      </c>
      <c r="E12" s="279">
        <f t="shared" si="0"/>
        <v>2</v>
      </c>
      <c r="F12" s="279">
        <f t="shared" si="0"/>
        <v>4</v>
      </c>
      <c r="G12" s="279">
        <f t="shared" si="0"/>
        <v>3</v>
      </c>
      <c r="H12" s="279">
        <f t="shared" si="0"/>
        <v>1</v>
      </c>
      <c r="I12" s="279">
        <f t="shared" si="0"/>
        <v>19</v>
      </c>
      <c r="J12" s="279">
        <f t="shared" si="0"/>
        <v>550</v>
      </c>
      <c r="K12" s="279">
        <f t="shared" si="0"/>
        <v>15</v>
      </c>
      <c r="L12" s="279">
        <f t="shared" si="0"/>
        <v>0</v>
      </c>
      <c r="M12" s="279">
        <f t="shared" si="0"/>
        <v>3</v>
      </c>
      <c r="N12" s="279">
        <f t="shared" si="0"/>
        <v>3</v>
      </c>
      <c r="O12" s="279">
        <f t="shared" si="0"/>
        <v>9</v>
      </c>
      <c r="P12" s="279">
        <f t="shared" si="0"/>
        <v>0</v>
      </c>
    </row>
    <row r="13" spans="1:16" ht="47.25">
      <c r="A13" s="654" t="s">
        <v>152</v>
      </c>
      <c r="B13" s="657">
        <v>5</v>
      </c>
      <c r="C13" s="184" t="s">
        <v>189</v>
      </c>
      <c r="D13" s="184">
        <v>2</v>
      </c>
      <c r="E13" s="184">
        <v>1</v>
      </c>
      <c r="F13" s="184">
        <v>0</v>
      </c>
      <c r="G13" s="184">
        <v>0</v>
      </c>
      <c r="H13" s="184">
        <v>1</v>
      </c>
      <c r="I13" s="184">
        <v>2</v>
      </c>
      <c r="J13" s="184">
        <v>50</v>
      </c>
      <c r="K13" s="184">
        <v>3</v>
      </c>
      <c r="L13" s="184">
        <v>0</v>
      </c>
      <c r="M13" s="184">
        <v>1</v>
      </c>
      <c r="N13" s="184">
        <v>0</v>
      </c>
      <c r="O13" s="184">
        <v>2</v>
      </c>
      <c r="P13" s="184">
        <v>0</v>
      </c>
    </row>
    <row r="14" spans="1:16" ht="63">
      <c r="A14" s="655"/>
      <c r="B14" s="658"/>
      <c r="C14" s="184" t="s">
        <v>190</v>
      </c>
      <c r="D14" s="184">
        <v>2</v>
      </c>
      <c r="E14" s="184">
        <v>0</v>
      </c>
      <c r="F14" s="184">
        <v>1</v>
      </c>
      <c r="G14" s="184">
        <v>1</v>
      </c>
      <c r="H14" s="184">
        <v>0</v>
      </c>
      <c r="I14" s="184">
        <v>2</v>
      </c>
      <c r="J14" s="184">
        <v>45</v>
      </c>
      <c r="K14" s="184">
        <v>2</v>
      </c>
      <c r="L14" s="184">
        <v>0</v>
      </c>
      <c r="M14" s="184">
        <v>0</v>
      </c>
      <c r="N14" s="184">
        <v>0</v>
      </c>
      <c r="O14" s="184">
        <v>2</v>
      </c>
      <c r="P14" s="184">
        <v>0</v>
      </c>
    </row>
    <row r="15" spans="1:16" ht="78.75">
      <c r="A15" s="655"/>
      <c r="B15" s="658"/>
      <c r="C15" s="184" t="s">
        <v>191</v>
      </c>
      <c r="D15" s="184">
        <v>2</v>
      </c>
      <c r="E15" s="184">
        <v>0</v>
      </c>
      <c r="F15" s="184">
        <v>1</v>
      </c>
      <c r="G15" s="184">
        <v>1</v>
      </c>
      <c r="H15" s="184">
        <v>0</v>
      </c>
      <c r="I15" s="184">
        <v>4</v>
      </c>
      <c r="J15" s="184">
        <v>160</v>
      </c>
      <c r="K15" s="184">
        <v>3</v>
      </c>
      <c r="L15" s="184">
        <v>0</v>
      </c>
      <c r="M15" s="184">
        <v>0</v>
      </c>
      <c r="N15" s="184">
        <v>3</v>
      </c>
      <c r="O15" s="184">
        <v>0</v>
      </c>
      <c r="P15" s="184">
        <v>0</v>
      </c>
    </row>
    <row r="16" spans="1:16" ht="47.25">
      <c r="A16" s="655"/>
      <c r="B16" s="658"/>
      <c r="C16" s="184" t="s">
        <v>192</v>
      </c>
      <c r="D16" s="184">
        <v>2</v>
      </c>
      <c r="E16" s="184">
        <v>0</v>
      </c>
      <c r="F16" s="184">
        <v>1</v>
      </c>
      <c r="G16" s="184">
        <v>1</v>
      </c>
      <c r="H16" s="184">
        <v>0</v>
      </c>
      <c r="I16" s="184">
        <v>4</v>
      </c>
      <c r="J16" s="184">
        <v>45</v>
      </c>
      <c r="K16" s="184">
        <v>2</v>
      </c>
      <c r="L16" s="184">
        <v>0</v>
      </c>
      <c r="M16" s="184">
        <v>1</v>
      </c>
      <c r="N16" s="184">
        <v>0</v>
      </c>
      <c r="O16" s="184">
        <v>1</v>
      </c>
      <c r="P16" s="184">
        <v>0</v>
      </c>
    </row>
    <row r="17" spans="1:16" ht="63">
      <c r="A17" s="656"/>
      <c r="B17" s="659"/>
      <c r="C17" s="184" t="s">
        <v>193</v>
      </c>
      <c r="D17" s="184">
        <v>1</v>
      </c>
      <c r="E17" s="184">
        <v>0</v>
      </c>
      <c r="F17" s="184">
        <v>1</v>
      </c>
      <c r="G17" s="184">
        <v>0</v>
      </c>
      <c r="H17" s="184">
        <v>0</v>
      </c>
      <c r="I17" s="184">
        <v>7</v>
      </c>
      <c r="J17" s="184">
        <v>250</v>
      </c>
      <c r="K17" s="184">
        <v>4</v>
      </c>
      <c r="L17" s="184">
        <v>0</v>
      </c>
      <c r="M17" s="184">
        <v>1</v>
      </c>
      <c r="N17" s="184">
        <v>0</v>
      </c>
      <c r="O17" s="184">
        <v>3</v>
      </c>
      <c r="P17" s="184">
        <v>0</v>
      </c>
    </row>
    <row r="18" spans="1:16" ht="47.25">
      <c r="A18" s="660" t="s">
        <v>42</v>
      </c>
      <c r="B18" s="662">
        <v>2</v>
      </c>
      <c r="C18" s="184" t="s">
        <v>194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</row>
    <row r="19" spans="1:16" ht="78.75">
      <c r="A19" s="661"/>
      <c r="B19" s="663"/>
      <c r="C19" s="184" t="s">
        <v>195</v>
      </c>
      <c r="D19" s="430">
        <v>1</v>
      </c>
      <c r="E19" s="430">
        <v>1</v>
      </c>
      <c r="F19" s="430">
        <v>0</v>
      </c>
      <c r="G19" s="430">
        <v>0</v>
      </c>
      <c r="H19" s="430">
        <v>0</v>
      </c>
      <c r="I19" s="228">
        <v>0</v>
      </c>
      <c r="J19" s="228">
        <v>0</v>
      </c>
      <c r="K19" s="228">
        <v>1</v>
      </c>
      <c r="L19" s="228">
        <v>0</v>
      </c>
      <c r="M19" s="228">
        <v>0</v>
      </c>
      <c r="N19" s="228">
        <v>0</v>
      </c>
      <c r="O19" s="228">
        <v>1</v>
      </c>
      <c r="P19" s="228">
        <v>0</v>
      </c>
    </row>
    <row r="20" spans="1:16" ht="15.75">
      <c r="A20" s="238" t="s">
        <v>15</v>
      </c>
      <c r="B20" s="228"/>
      <c r="C20" s="182"/>
      <c r="D20" s="228">
        <v>0</v>
      </c>
      <c r="E20" s="228">
        <v>0</v>
      </c>
      <c r="F20" s="228">
        <v>0</v>
      </c>
      <c r="G20" s="228">
        <v>0</v>
      </c>
      <c r="H20" s="228">
        <v>0</v>
      </c>
      <c r="I20" s="228">
        <v>0</v>
      </c>
      <c r="J20" s="228">
        <v>0</v>
      </c>
      <c r="K20" s="228">
        <v>0</v>
      </c>
      <c r="L20" s="228">
        <v>0</v>
      </c>
      <c r="M20" s="228">
        <v>0</v>
      </c>
      <c r="N20" s="228">
        <v>0</v>
      </c>
      <c r="O20" s="228">
        <v>0</v>
      </c>
      <c r="P20" s="228">
        <v>0</v>
      </c>
    </row>
    <row r="21" spans="1:16" ht="15.75">
      <c r="A21" s="609" t="s">
        <v>283</v>
      </c>
      <c r="B21" s="610"/>
      <c r="C21" s="610"/>
      <c r="D21" s="610"/>
      <c r="E21" s="610"/>
      <c r="F21" s="610"/>
      <c r="G21" s="610"/>
      <c r="H21" s="610"/>
      <c r="I21" s="610"/>
      <c r="J21" s="610"/>
      <c r="K21" s="610"/>
      <c r="L21" s="610"/>
      <c r="M21" s="610"/>
      <c r="N21" s="610"/>
      <c r="O21" s="610"/>
      <c r="P21" s="610"/>
    </row>
    <row r="22" spans="1:16" ht="15.75">
      <c r="A22" s="182" t="s">
        <v>10</v>
      </c>
      <c r="B22" s="279">
        <v>1</v>
      </c>
      <c r="C22" s="193"/>
      <c r="D22" s="193"/>
      <c r="E22" s="193"/>
      <c r="F22" s="193"/>
      <c r="G22" s="193"/>
      <c r="H22" s="193"/>
      <c r="I22" s="210"/>
      <c r="J22" s="210"/>
      <c r="K22" s="210"/>
      <c r="L22" s="210"/>
      <c r="M22" s="210"/>
      <c r="N22" s="210"/>
      <c r="O22" s="210"/>
      <c r="P22" s="210"/>
    </row>
    <row r="23" spans="1:16" ht="140.25">
      <c r="A23" s="184" t="s">
        <v>152</v>
      </c>
      <c r="B23" s="180">
        <v>1</v>
      </c>
      <c r="C23" s="193" t="s">
        <v>285</v>
      </c>
      <c r="D23" s="193">
        <v>7</v>
      </c>
      <c r="E23" s="193">
        <v>0</v>
      </c>
      <c r="F23" s="193">
        <v>1</v>
      </c>
      <c r="G23" s="193">
        <v>5</v>
      </c>
      <c r="H23" s="193">
        <v>0</v>
      </c>
      <c r="I23" s="210">
        <v>32</v>
      </c>
      <c r="J23" s="210">
        <v>460</v>
      </c>
      <c r="K23" s="210">
        <v>14</v>
      </c>
      <c r="L23" s="210">
        <v>0</v>
      </c>
      <c r="M23" s="210">
        <v>0</v>
      </c>
      <c r="N23" s="210">
        <v>0</v>
      </c>
      <c r="O23" s="210">
        <v>13</v>
      </c>
      <c r="P23" s="210">
        <v>2</v>
      </c>
    </row>
    <row r="24" spans="1:16" ht="15.75">
      <c r="A24" s="238" t="s">
        <v>42</v>
      </c>
      <c r="B24" s="228"/>
      <c r="C24" s="182"/>
      <c r="D24" s="193">
        <v>0</v>
      </c>
      <c r="E24" s="193">
        <v>0</v>
      </c>
      <c r="F24" s="193">
        <v>0</v>
      </c>
      <c r="G24" s="193">
        <v>0</v>
      </c>
      <c r="H24" s="193">
        <v>0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</row>
    <row r="25" spans="1:16" ht="15.75">
      <c r="A25" s="238" t="s">
        <v>15</v>
      </c>
      <c r="B25" s="228"/>
      <c r="C25" s="182"/>
      <c r="D25" s="193">
        <v>0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</row>
    <row r="26" spans="1:16" ht="15.75">
      <c r="A26" s="609" t="s">
        <v>333</v>
      </c>
      <c r="B26" s="610"/>
      <c r="C26" s="610"/>
      <c r="D26" s="610"/>
      <c r="E26" s="610"/>
      <c r="F26" s="610"/>
      <c r="G26" s="610"/>
      <c r="H26" s="610"/>
      <c r="I26" s="610"/>
      <c r="J26" s="610"/>
      <c r="K26" s="610"/>
      <c r="L26" s="610"/>
      <c r="M26" s="610"/>
      <c r="N26" s="610"/>
      <c r="O26" s="610"/>
      <c r="P26" s="610"/>
    </row>
    <row r="27" spans="1:16" ht="15.75">
      <c r="A27" s="182" t="s">
        <v>10</v>
      </c>
      <c r="B27" s="279">
        <f>SUM(B28:B29)</f>
        <v>2</v>
      </c>
      <c r="C27" s="279"/>
      <c r="D27" s="279">
        <f>SUM(D28:D29)</f>
        <v>36</v>
      </c>
      <c r="E27" s="279">
        <f t="shared" ref="E27:P27" si="1">SUM(E28:E29)</f>
        <v>4</v>
      </c>
      <c r="F27" s="279">
        <f t="shared" si="1"/>
        <v>9</v>
      </c>
      <c r="G27" s="279">
        <f t="shared" si="1"/>
        <v>17</v>
      </c>
      <c r="H27" s="279">
        <f t="shared" si="1"/>
        <v>6</v>
      </c>
      <c r="I27" s="279">
        <f t="shared" si="1"/>
        <v>6</v>
      </c>
      <c r="J27" s="279">
        <f t="shared" si="1"/>
        <v>20</v>
      </c>
      <c r="K27" s="279">
        <f t="shared" si="1"/>
        <v>52</v>
      </c>
      <c r="L27" s="279">
        <f t="shared" si="1"/>
        <v>1</v>
      </c>
      <c r="M27" s="279">
        <f t="shared" si="1"/>
        <v>6</v>
      </c>
      <c r="N27" s="279">
        <f t="shared" si="1"/>
        <v>3</v>
      </c>
      <c r="O27" s="279">
        <f t="shared" si="1"/>
        <v>42</v>
      </c>
      <c r="P27" s="279">
        <f t="shared" si="1"/>
        <v>0</v>
      </c>
    </row>
    <row r="28" spans="1:16" ht="110.25">
      <c r="A28" s="184" t="s">
        <v>335</v>
      </c>
      <c r="B28" s="182">
        <v>1</v>
      </c>
      <c r="C28" s="184" t="s">
        <v>336</v>
      </c>
      <c r="D28" s="184">
        <v>8</v>
      </c>
      <c r="E28" s="184">
        <v>3</v>
      </c>
      <c r="F28" s="184">
        <v>3</v>
      </c>
      <c r="G28" s="184">
        <v>1</v>
      </c>
      <c r="H28" s="184">
        <v>1</v>
      </c>
      <c r="I28" s="218">
        <v>5</v>
      </c>
      <c r="J28" s="218">
        <v>20</v>
      </c>
      <c r="K28" s="218">
        <v>7</v>
      </c>
      <c r="L28" s="218">
        <v>0</v>
      </c>
      <c r="M28" s="218">
        <v>1</v>
      </c>
      <c r="N28" s="218">
        <v>2</v>
      </c>
      <c r="O28" s="218">
        <v>4</v>
      </c>
      <c r="P28" s="218">
        <v>0</v>
      </c>
    </row>
    <row r="29" spans="1:16" ht="93.75">
      <c r="A29" s="184" t="s">
        <v>335</v>
      </c>
      <c r="B29" s="238">
        <v>1</v>
      </c>
      <c r="C29" s="431" t="s">
        <v>337</v>
      </c>
      <c r="D29" s="184">
        <v>28</v>
      </c>
      <c r="E29" s="184">
        <v>1</v>
      </c>
      <c r="F29" s="184">
        <v>6</v>
      </c>
      <c r="G29" s="184">
        <v>16</v>
      </c>
      <c r="H29" s="184">
        <v>5</v>
      </c>
      <c r="I29" s="218">
        <v>1</v>
      </c>
      <c r="J29" s="218">
        <v>0</v>
      </c>
      <c r="K29" s="218">
        <v>45</v>
      </c>
      <c r="L29" s="218">
        <v>1</v>
      </c>
      <c r="M29" s="218">
        <v>5</v>
      </c>
      <c r="N29" s="218">
        <v>1</v>
      </c>
      <c r="O29" s="218">
        <v>38</v>
      </c>
      <c r="P29" s="218">
        <v>0</v>
      </c>
    </row>
    <row r="30" spans="1:16" ht="15.75">
      <c r="A30" s="609" t="s">
        <v>399</v>
      </c>
      <c r="B30" s="610"/>
      <c r="C30" s="610"/>
      <c r="D30" s="610"/>
      <c r="E30" s="610"/>
      <c r="F30" s="610"/>
      <c r="G30" s="610"/>
      <c r="H30" s="610"/>
      <c r="I30" s="610"/>
      <c r="J30" s="610"/>
      <c r="K30" s="610"/>
      <c r="L30" s="610"/>
      <c r="M30" s="610"/>
      <c r="N30" s="610"/>
      <c r="O30" s="610"/>
      <c r="P30" s="610"/>
    </row>
    <row r="31" spans="1:16" ht="15.75">
      <c r="A31" s="182" t="s">
        <v>10</v>
      </c>
      <c r="B31" s="279">
        <v>1</v>
      </c>
      <c r="C31" s="279">
        <v>1</v>
      </c>
      <c r="D31" s="180">
        <v>16</v>
      </c>
      <c r="E31" s="180">
        <v>2</v>
      </c>
      <c r="F31" s="180">
        <v>7</v>
      </c>
      <c r="G31" s="180">
        <v>5</v>
      </c>
      <c r="H31" s="180">
        <v>2</v>
      </c>
      <c r="I31" s="186">
        <v>25</v>
      </c>
      <c r="J31" s="186">
        <v>489</v>
      </c>
      <c r="K31" s="186">
        <v>23</v>
      </c>
      <c r="L31" s="186">
        <v>5</v>
      </c>
      <c r="M31" s="186">
        <v>0</v>
      </c>
      <c r="N31" s="186">
        <v>0</v>
      </c>
      <c r="O31" s="186">
        <v>9</v>
      </c>
      <c r="P31" s="186">
        <v>9</v>
      </c>
    </row>
    <row r="32" spans="1:16" ht="94.5">
      <c r="A32" s="184" t="s">
        <v>152</v>
      </c>
      <c r="B32" s="180">
        <v>1</v>
      </c>
      <c r="C32" s="184" t="s">
        <v>401</v>
      </c>
      <c r="D32" s="180">
        <v>16</v>
      </c>
      <c r="E32" s="180">
        <v>2</v>
      </c>
      <c r="F32" s="180">
        <v>7</v>
      </c>
      <c r="G32" s="180">
        <v>5</v>
      </c>
      <c r="H32" s="180">
        <v>2</v>
      </c>
      <c r="I32" s="186">
        <v>25</v>
      </c>
      <c r="J32" s="186">
        <v>489</v>
      </c>
      <c r="K32" s="186">
        <v>23</v>
      </c>
      <c r="L32" s="186">
        <v>5</v>
      </c>
      <c r="M32" s="186">
        <v>0</v>
      </c>
      <c r="N32" s="186">
        <v>0</v>
      </c>
      <c r="O32" s="186">
        <v>9</v>
      </c>
      <c r="P32" s="186">
        <v>9</v>
      </c>
    </row>
    <row r="33" spans="1:16" ht="15.75">
      <c r="A33" s="238" t="s">
        <v>42</v>
      </c>
      <c r="B33" s="228">
        <v>0</v>
      </c>
      <c r="C33" s="228">
        <v>0</v>
      </c>
      <c r="D33" s="228">
        <v>0</v>
      </c>
      <c r="E33" s="228">
        <v>0</v>
      </c>
      <c r="F33" s="228">
        <v>0</v>
      </c>
      <c r="G33" s="228">
        <v>0</v>
      </c>
      <c r="H33" s="228">
        <v>0</v>
      </c>
      <c r="I33" s="228">
        <v>0</v>
      </c>
      <c r="J33" s="228">
        <v>0</v>
      </c>
      <c r="K33" s="228">
        <v>0</v>
      </c>
      <c r="L33" s="228">
        <v>0</v>
      </c>
      <c r="M33" s="228">
        <v>0</v>
      </c>
      <c r="N33" s="228">
        <v>0</v>
      </c>
      <c r="O33" s="228">
        <v>0</v>
      </c>
      <c r="P33" s="228">
        <v>0</v>
      </c>
    </row>
    <row r="34" spans="1:16" ht="15.75">
      <c r="A34" s="238" t="s">
        <v>15</v>
      </c>
      <c r="B34" s="228">
        <v>0</v>
      </c>
      <c r="C34" s="228">
        <v>0</v>
      </c>
      <c r="D34" s="228">
        <v>0</v>
      </c>
      <c r="E34" s="228">
        <v>0</v>
      </c>
      <c r="F34" s="228">
        <v>0</v>
      </c>
      <c r="G34" s="228">
        <v>0</v>
      </c>
      <c r="H34" s="228">
        <v>0</v>
      </c>
      <c r="I34" s="228">
        <v>0</v>
      </c>
      <c r="J34" s="228">
        <v>0</v>
      </c>
      <c r="K34" s="228">
        <v>0</v>
      </c>
      <c r="L34" s="228">
        <v>0</v>
      </c>
      <c r="M34" s="228">
        <v>0</v>
      </c>
      <c r="N34" s="228">
        <v>0</v>
      </c>
      <c r="O34" s="228">
        <v>0</v>
      </c>
      <c r="P34" s="228">
        <v>0</v>
      </c>
    </row>
    <row r="35" spans="1:16" ht="15.75" customHeight="1">
      <c r="A35" s="609" t="s">
        <v>409</v>
      </c>
      <c r="B35" s="610"/>
      <c r="C35" s="610"/>
      <c r="D35" s="610"/>
      <c r="E35" s="610"/>
      <c r="F35" s="610"/>
      <c r="G35" s="610"/>
      <c r="H35" s="610"/>
      <c r="I35" s="610"/>
      <c r="J35" s="610"/>
      <c r="K35" s="610"/>
      <c r="L35" s="610"/>
      <c r="M35" s="610"/>
      <c r="N35" s="610"/>
      <c r="O35" s="610"/>
      <c r="P35" s="610"/>
    </row>
    <row r="36" spans="1:16" ht="15.75">
      <c r="A36" s="182" t="s">
        <v>10</v>
      </c>
      <c r="B36" s="279">
        <v>1</v>
      </c>
      <c r="C36" s="279"/>
      <c r="D36" s="279">
        <v>14</v>
      </c>
      <c r="E36" s="279">
        <v>0</v>
      </c>
      <c r="F36" s="279">
        <v>2</v>
      </c>
      <c r="G36" s="279">
        <v>8</v>
      </c>
      <c r="H36" s="279">
        <v>4</v>
      </c>
      <c r="I36" s="279">
        <v>15</v>
      </c>
      <c r="J36" s="279">
        <v>1672</v>
      </c>
      <c r="K36" s="279">
        <v>7</v>
      </c>
      <c r="L36" s="279">
        <v>0</v>
      </c>
      <c r="M36" s="279">
        <v>0</v>
      </c>
      <c r="N36" s="279">
        <v>4</v>
      </c>
      <c r="O36" s="279">
        <v>3</v>
      </c>
      <c r="P36" s="279">
        <v>0</v>
      </c>
    </row>
    <row r="37" spans="1:16" ht="110.25">
      <c r="A37" s="184" t="s">
        <v>159</v>
      </c>
      <c r="B37" s="180"/>
      <c r="C37" s="184" t="s">
        <v>411</v>
      </c>
      <c r="D37" s="193">
        <v>9</v>
      </c>
      <c r="E37" s="193">
        <v>0</v>
      </c>
      <c r="F37" s="193">
        <v>2</v>
      </c>
      <c r="G37" s="193">
        <v>7</v>
      </c>
      <c r="H37" s="193">
        <v>0</v>
      </c>
      <c r="I37" s="210">
        <v>7</v>
      </c>
      <c r="J37" s="210">
        <v>321</v>
      </c>
      <c r="K37" s="210">
        <v>5</v>
      </c>
      <c r="L37" s="210">
        <v>0</v>
      </c>
      <c r="M37" s="210">
        <v>0</v>
      </c>
      <c r="N37" s="210">
        <v>2</v>
      </c>
      <c r="O37" s="210">
        <v>3</v>
      </c>
      <c r="P37" s="195">
        <v>0</v>
      </c>
    </row>
    <row r="38" spans="1:16" ht="94.5">
      <c r="A38" s="238" t="s">
        <v>42</v>
      </c>
      <c r="B38" s="228"/>
      <c r="C38" s="182" t="s">
        <v>412</v>
      </c>
      <c r="D38" s="228">
        <v>5</v>
      </c>
      <c r="E38" s="228">
        <v>0</v>
      </c>
      <c r="F38" s="228">
        <v>0</v>
      </c>
      <c r="G38" s="228">
        <v>1</v>
      </c>
      <c r="H38" s="228">
        <v>4</v>
      </c>
      <c r="I38" s="228">
        <v>8</v>
      </c>
      <c r="J38" s="228">
        <v>1351</v>
      </c>
      <c r="K38" s="228">
        <v>2</v>
      </c>
      <c r="L38" s="228">
        <v>0</v>
      </c>
      <c r="M38" s="228">
        <v>0</v>
      </c>
      <c r="N38" s="228">
        <v>2</v>
      </c>
      <c r="O38" s="228">
        <v>0</v>
      </c>
      <c r="P38" s="228">
        <v>0</v>
      </c>
    </row>
    <row r="39" spans="1:16" ht="15.75">
      <c r="A39" s="238" t="s">
        <v>15</v>
      </c>
      <c r="B39" s="228"/>
      <c r="C39" s="182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</row>
    <row r="40" spans="1:16" ht="15.75">
      <c r="A40" s="609" t="s">
        <v>421</v>
      </c>
      <c r="B40" s="610"/>
      <c r="C40" s="610"/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0"/>
      <c r="P40" s="610"/>
    </row>
    <row r="41" spans="1:16" ht="15.75">
      <c r="A41" s="182" t="s">
        <v>10</v>
      </c>
      <c r="B41" s="279">
        <v>3</v>
      </c>
      <c r="C41" s="279"/>
      <c r="D41" s="170">
        <f>SUM(E41:H41)</f>
        <v>30</v>
      </c>
      <c r="E41" s="193">
        <v>7</v>
      </c>
      <c r="F41" s="193">
        <v>10</v>
      </c>
      <c r="G41" s="193">
        <v>6</v>
      </c>
      <c r="H41" s="193">
        <v>7</v>
      </c>
      <c r="I41" s="210">
        <v>27</v>
      </c>
      <c r="J41" s="210">
        <v>720</v>
      </c>
      <c r="K41" s="210">
        <v>10</v>
      </c>
      <c r="L41" s="210"/>
      <c r="M41" s="210">
        <v>2</v>
      </c>
      <c r="N41" s="210">
        <v>4</v>
      </c>
      <c r="O41" s="210">
        <v>3</v>
      </c>
      <c r="P41" s="195">
        <v>1</v>
      </c>
    </row>
    <row r="42" spans="1:16" ht="114.75">
      <c r="A42" s="184" t="s">
        <v>152</v>
      </c>
      <c r="B42" s="180">
        <v>3</v>
      </c>
      <c r="C42" s="193" t="s">
        <v>427</v>
      </c>
      <c r="D42" s="193">
        <v>30</v>
      </c>
      <c r="E42" s="193">
        <v>7</v>
      </c>
      <c r="F42" s="193">
        <v>10</v>
      </c>
      <c r="G42" s="193">
        <v>6</v>
      </c>
      <c r="H42" s="193">
        <v>7</v>
      </c>
      <c r="I42" s="210">
        <v>27</v>
      </c>
      <c r="J42" s="210">
        <v>720</v>
      </c>
      <c r="K42" s="210">
        <v>10</v>
      </c>
      <c r="L42" s="210"/>
      <c r="M42" s="210">
        <v>2</v>
      </c>
      <c r="N42" s="210">
        <v>4</v>
      </c>
      <c r="O42" s="210">
        <v>3</v>
      </c>
      <c r="P42" s="195">
        <v>1</v>
      </c>
    </row>
    <row r="43" spans="1:16" ht="15.75">
      <c r="A43" s="238" t="s">
        <v>42</v>
      </c>
      <c r="B43" s="228"/>
      <c r="C43" s="182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</row>
    <row r="44" spans="1:16" ht="15.75">
      <c r="A44" s="238" t="s">
        <v>15</v>
      </c>
      <c r="B44" s="228"/>
      <c r="C44" s="182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</row>
    <row r="45" spans="1:16" ht="15.75">
      <c r="A45" s="631" t="s">
        <v>480</v>
      </c>
      <c r="B45" s="632"/>
      <c r="C45" s="632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</row>
    <row r="46" spans="1:16" ht="15.75">
      <c r="A46" s="182" t="s">
        <v>10</v>
      </c>
      <c r="B46" s="279">
        <v>1</v>
      </c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</row>
    <row r="47" spans="1:16" ht="25.5">
      <c r="A47" s="184" t="s">
        <v>152</v>
      </c>
      <c r="B47" s="180">
        <v>1</v>
      </c>
      <c r="C47" s="193" t="s">
        <v>482</v>
      </c>
      <c r="D47" s="193">
        <v>12</v>
      </c>
      <c r="E47" s="193">
        <v>0</v>
      </c>
      <c r="F47" s="193">
        <v>4</v>
      </c>
      <c r="G47" s="193">
        <v>3</v>
      </c>
      <c r="H47" s="193">
        <v>5</v>
      </c>
      <c r="I47" s="210">
        <v>6</v>
      </c>
      <c r="J47" s="210">
        <v>750</v>
      </c>
      <c r="K47" s="210">
        <v>8</v>
      </c>
      <c r="L47" s="210">
        <v>1</v>
      </c>
      <c r="M47" s="210">
        <v>0</v>
      </c>
      <c r="N47" s="210">
        <v>1</v>
      </c>
      <c r="O47" s="210">
        <v>2</v>
      </c>
      <c r="P47" s="195">
        <v>4</v>
      </c>
    </row>
    <row r="48" spans="1:16" ht="15.75">
      <c r="A48" s="238" t="s">
        <v>42</v>
      </c>
      <c r="B48" s="228"/>
      <c r="C48" s="182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</row>
    <row r="49" spans="1:16" ht="15.75">
      <c r="A49" s="238" t="s">
        <v>15</v>
      </c>
      <c r="B49" s="228"/>
      <c r="C49" s="182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</row>
    <row r="50" spans="1:16" ht="15.75">
      <c r="A50" s="182" t="s">
        <v>10</v>
      </c>
      <c r="B50" s="279">
        <v>1</v>
      </c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</row>
    <row r="51" spans="1:16" ht="76.5">
      <c r="A51" s="184" t="s">
        <v>159</v>
      </c>
      <c r="B51" s="180">
        <v>1</v>
      </c>
      <c r="C51" s="193" t="s">
        <v>500</v>
      </c>
      <c r="D51" s="193">
        <v>2</v>
      </c>
      <c r="E51" s="193">
        <v>0</v>
      </c>
      <c r="F51" s="193">
        <v>1</v>
      </c>
      <c r="G51" s="193">
        <v>1</v>
      </c>
      <c r="H51" s="193">
        <v>0</v>
      </c>
      <c r="I51" s="210">
        <v>3</v>
      </c>
      <c r="J51" s="210">
        <v>386</v>
      </c>
      <c r="K51" s="210">
        <v>6</v>
      </c>
      <c r="L51" s="210"/>
      <c r="M51" s="210">
        <v>0</v>
      </c>
      <c r="N51" s="210">
        <v>0</v>
      </c>
      <c r="O51" s="210">
        <v>6</v>
      </c>
      <c r="P51" s="195">
        <v>0</v>
      </c>
    </row>
    <row r="52" spans="1:16" ht="15.75">
      <c r="A52" s="238" t="s">
        <v>42</v>
      </c>
      <c r="B52" s="228"/>
      <c r="C52" s="182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</row>
    <row r="53" spans="1:16" ht="15.75">
      <c r="A53" s="238" t="s">
        <v>15</v>
      </c>
      <c r="B53" s="228"/>
      <c r="C53" s="182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</row>
    <row r="54" spans="1:16" ht="15.75">
      <c r="A54" s="609" t="s">
        <v>498</v>
      </c>
      <c r="B54" s="627"/>
      <c r="C54" s="627"/>
      <c r="D54" s="627"/>
      <c r="E54" s="627"/>
      <c r="F54" s="627"/>
      <c r="G54" s="627"/>
      <c r="H54" s="627"/>
      <c r="I54" s="627"/>
      <c r="J54" s="627"/>
      <c r="K54" s="627"/>
      <c r="L54" s="627"/>
      <c r="M54" s="627"/>
      <c r="N54" s="627"/>
      <c r="O54" s="627"/>
      <c r="P54" s="627"/>
    </row>
    <row r="55" spans="1:16" ht="15.75">
      <c r="A55" s="182" t="s">
        <v>10</v>
      </c>
      <c r="B55" s="279">
        <v>1</v>
      </c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</row>
    <row r="56" spans="1:16" ht="76.5">
      <c r="A56" s="184" t="s">
        <v>159</v>
      </c>
      <c r="B56" s="180">
        <v>1</v>
      </c>
      <c r="C56" s="193" t="s">
        <v>500</v>
      </c>
      <c r="D56" s="193">
        <v>2</v>
      </c>
      <c r="E56" s="193">
        <v>0</v>
      </c>
      <c r="F56" s="193">
        <v>1</v>
      </c>
      <c r="G56" s="193">
        <v>1</v>
      </c>
      <c r="H56" s="193">
        <v>0</v>
      </c>
      <c r="I56" s="210">
        <v>3</v>
      </c>
      <c r="J56" s="210">
        <v>386</v>
      </c>
      <c r="K56" s="210">
        <v>6</v>
      </c>
      <c r="L56" s="210"/>
      <c r="M56" s="210">
        <v>0</v>
      </c>
      <c r="N56" s="210">
        <v>0</v>
      </c>
      <c r="O56" s="210">
        <v>6</v>
      </c>
      <c r="P56" s="195">
        <v>0</v>
      </c>
    </row>
    <row r="57" spans="1:16" ht="15.75">
      <c r="A57" s="238" t="s">
        <v>42</v>
      </c>
      <c r="B57" s="228"/>
      <c r="C57" s="182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</row>
    <row r="58" spans="1:16" ht="15.75">
      <c r="A58" s="238" t="s">
        <v>15</v>
      </c>
      <c r="B58" s="228"/>
      <c r="C58" s="182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</row>
    <row r="59" spans="1:16">
      <c r="A59" s="634" t="s">
        <v>515</v>
      </c>
      <c r="B59" s="652"/>
      <c r="C59" s="653"/>
      <c r="D59" s="653"/>
      <c r="E59" s="653"/>
      <c r="F59" s="653"/>
      <c r="G59" s="653"/>
      <c r="H59" s="653"/>
      <c r="I59" s="653"/>
      <c r="J59" s="653"/>
      <c r="K59" s="653"/>
      <c r="L59" s="653"/>
      <c r="M59" s="653"/>
      <c r="N59" s="653"/>
      <c r="O59" s="653"/>
      <c r="P59" s="653"/>
    </row>
    <row r="60" spans="1:16" ht="15.75">
      <c r="A60" s="244" t="s">
        <v>10</v>
      </c>
      <c r="B60" s="258">
        <v>4</v>
      </c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</row>
    <row r="61" spans="1:16" ht="252">
      <c r="A61" s="241" t="s">
        <v>519</v>
      </c>
      <c r="B61" s="256">
        <v>4</v>
      </c>
      <c r="C61" s="432" t="s">
        <v>520</v>
      </c>
      <c r="D61" s="259">
        <v>54</v>
      </c>
      <c r="E61" s="259">
        <v>4</v>
      </c>
      <c r="F61" s="259">
        <v>14</v>
      </c>
      <c r="G61" s="259">
        <v>35</v>
      </c>
      <c r="H61" s="259">
        <v>1</v>
      </c>
      <c r="I61" s="260">
        <v>142</v>
      </c>
      <c r="J61" s="260">
        <v>4100</v>
      </c>
      <c r="K61" s="257">
        <v>59</v>
      </c>
      <c r="L61" s="260">
        <v>1</v>
      </c>
      <c r="M61" s="260">
        <v>1</v>
      </c>
      <c r="N61" s="260">
        <v>4</v>
      </c>
      <c r="O61" s="260">
        <v>51</v>
      </c>
      <c r="P61" s="261">
        <v>2</v>
      </c>
    </row>
    <row r="62" spans="1:16" ht="15.75">
      <c r="A62" s="433" t="s">
        <v>42</v>
      </c>
      <c r="B62" s="434"/>
      <c r="C62" s="262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</row>
    <row r="63" spans="1:16" ht="15.75">
      <c r="A63" s="433" t="s">
        <v>15</v>
      </c>
      <c r="B63" s="434"/>
      <c r="C63" s="262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</row>
    <row r="64" spans="1:16" ht="15.75">
      <c r="A64" s="609" t="s">
        <v>552</v>
      </c>
      <c r="B64" s="627"/>
      <c r="C64" s="627"/>
      <c r="D64" s="627"/>
      <c r="E64" s="627"/>
      <c r="F64" s="627"/>
      <c r="G64" s="627"/>
      <c r="H64" s="627"/>
      <c r="I64" s="627"/>
      <c r="J64" s="627"/>
      <c r="K64" s="627"/>
      <c r="L64" s="627"/>
      <c r="M64" s="627"/>
      <c r="N64" s="627"/>
      <c r="O64" s="627"/>
      <c r="P64" s="627"/>
    </row>
    <row r="65" spans="1:16" ht="15.75">
      <c r="A65" s="182" t="s">
        <v>10</v>
      </c>
      <c r="B65" s="279">
        <v>2</v>
      </c>
      <c r="C65" s="279">
        <v>2</v>
      </c>
      <c r="D65" s="279">
        <v>4</v>
      </c>
      <c r="E65" s="193">
        <v>1</v>
      </c>
      <c r="F65" s="193">
        <v>2</v>
      </c>
      <c r="G65" s="193">
        <v>1</v>
      </c>
      <c r="H65" s="193">
        <v>0</v>
      </c>
      <c r="I65" s="210">
        <v>4</v>
      </c>
      <c r="J65" s="210">
        <v>310</v>
      </c>
      <c r="K65" s="210">
        <v>0</v>
      </c>
      <c r="L65" s="210">
        <v>0</v>
      </c>
      <c r="M65" s="210">
        <v>0</v>
      </c>
      <c r="N65" s="210">
        <v>0</v>
      </c>
      <c r="O65" s="210">
        <v>0</v>
      </c>
      <c r="P65" s="195">
        <v>0</v>
      </c>
    </row>
    <row r="66" spans="1:16" ht="15.75">
      <c r="A66" s="184" t="s">
        <v>152</v>
      </c>
      <c r="B66" s="180">
        <v>2</v>
      </c>
      <c r="C66" s="193">
        <v>0</v>
      </c>
      <c r="D66" s="193">
        <v>0</v>
      </c>
      <c r="E66" s="193">
        <v>0</v>
      </c>
      <c r="F66" s="193">
        <v>0</v>
      </c>
      <c r="G66" s="193">
        <v>0</v>
      </c>
      <c r="H66" s="193">
        <v>0</v>
      </c>
      <c r="I66" s="210">
        <v>0</v>
      </c>
      <c r="J66" s="210">
        <v>0</v>
      </c>
      <c r="K66" s="210">
        <v>0</v>
      </c>
      <c r="L66" s="210">
        <v>0</v>
      </c>
      <c r="M66" s="210">
        <v>0</v>
      </c>
      <c r="N66" s="210">
        <v>0</v>
      </c>
      <c r="O66" s="210">
        <v>0</v>
      </c>
      <c r="P66" s="195">
        <v>0</v>
      </c>
    </row>
    <row r="67" spans="1:16" ht="153">
      <c r="A67" s="238" t="s">
        <v>42</v>
      </c>
      <c r="B67" s="228"/>
      <c r="C67" s="193" t="s">
        <v>554</v>
      </c>
      <c r="D67" s="186">
        <v>4</v>
      </c>
      <c r="E67" s="186">
        <v>1</v>
      </c>
      <c r="F67" s="186">
        <v>2</v>
      </c>
      <c r="G67" s="186">
        <v>1</v>
      </c>
      <c r="H67" s="186">
        <v>0</v>
      </c>
      <c r="I67" s="186">
        <v>4</v>
      </c>
      <c r="J67" s="186">
        <v>310</v>
      </c>
      <c r="K67" s="186">
        <v>0</v>
      </c>
      <c r="L67" s="186">
        <v>0</v>
      </c>
      <c r="M67" s="186">
        <v>0</v>
      </c>
      <c r="N67" s="186">
        <v>0</v>
      </c>
      <c r="O67" s="186">
        <v>0</v>
      </c>
      <c r="P67" s="186">
        <v>0</v>
      </c>
    </row>
    <row r="68" spans="1:16" ht="15.75">
      <c r="A68" s="238" t="s">
        <v>15</v>
      </c>
      <c r="B68" s="228"/>
      <c r="C68" s="182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</row>
    <row r="69" spans="1:16" ht="15.75">
      <c r="A69" s="609" t="s">
        <v>588</v>
      </c>
      <c r="B69" s="627"/>
      <c r="C69" s="627"/>
      <c r="D69" s="627"/>
      <c r="E69" s="627"/>
      <c r="F69" s="627"/>
      <c r="G69" s="627"/>
      <c r="H69" s="627"/>
      <c r="I69" s="627"/>
      <c r="J69" s="627"/>
      <c r="K69" s="627"/>
      <c r="L69" s="627"/>
      <c r="M69" s="627"/>
      <c r="N69" s="627"/>
      <c r="O69" s="627"/>
      <c r="P69" s="627"/>
    </row>
    <row r="70" spans="1:16" ht="15.75">
      <c r="A70" s="182" t="s">
        <v>10</v>
      </c>
      <c r="B70" s="280">
        <v>1</v>
      </c>
      <c r="C70" s="279"/>
      <c r="D70" s="279">
        <v>2</v>
      </c>
      <c r="E70" s="279">
        <v>0</v>
      </c>
      <c r="F70" s="279">
        <v>1</v>
      </c>
      <c r="G70" s="279">
        <v>1</v>
      </c>
      <c r="H70" s="279">
        <v>0</v>
      </c>
      <c r="I70" s="279">
        <v>6</v>
      </c>
      <c r="J70" s="279">
        <v>300</v>
      </c>
      <c r="K70" s="279">
        <v>5</v>
      </c>
      <c r="L70" s="279">
        <v>0</v>
      </c>
      <c r="M70" s="279">
        <v>0</v>
      </c>
      <c r="N70" s="279">
        <v>0</v>
      </c>
      <c r="O70" s="279">
        <v>3</v>
      </c>
      <c r="P70" s="279">
        <v>5</v>
      </c>
    </row>
    <row r="71" spans="1:16" ht="15.75">
      <c r="A71" s="184" t="s">
        <v>159</v>
      </c>
      <c r="B71" s="302"/>
      <c r="C71" s="193"/>
      <c r="D71" s="170"/>
      <c r="E71" s="170"/>
      <c r="F71" s="170"/>
      <c r="G71" s="170"/>
      <c r="H71" s="170"/>
      <c r="I71" s="237"/>
      <c r="J71" s="237"/>
      <c r="K71" s="237"/>
      <c r="L71" s="237"/>
      <c r="M71" s="237"/>
      <c r="N71" s="237"/>
      <c r="O71" s="237"/>
      <c r="P71" s="303"/>
    </row>
    <row r="72" spans="1:16" ht="157.5">
      <c r="A72" s="238" t="s">
        <v>42</v>
      </c>
      <c r="B72" s="304">
        <v>1</v>
      </c>
      <c r="C72" s="184" t="s">
        <v>590</v>
      </c>
      <c r="D72" s="279" t="s">
        <v>591</v>
      </c>
      <c r="E72" s="279" t="s">
        <v>592</v>
      </c>
      <c r="F72" s="279" t="s">
        <v>593</v>
      </c>
      <c r="G72" s="279" t="s">
        <v>593</v>
      </c>
      <c r="H72" s="279" t="s">
        <v>592</v>
      </c>
      <c r="I72" s="279" t="s">
        <v>594</v>
      </c>
      <c r="J72" s="279" t="s">
        <v>595</v>
      </c>
      <c r="K72" s="279" t="s">
        <v>596</v>
      </c>
      <c r="L72" s="279" t="s">
        <v>592</v>
      </c>
      <c r="M72" s="279" t="s">
        <v>592</v>
      </c>
      <c r="N72" s="279" t="s">
        <v>592</v>
      </c>
      <c r="O72" s="279" t="s">
        <v>597</v>
      </c>
      <c r="P72" s="279" t="s">
        <v>591</v>
      </c>
    </row>
    <row r="73" spans="1:16" ht="15.75">
      <c r="A73" s="238" t="s">
        <v>15</v>
      </c>
      <c r="B73" s="228"/>
      <c r="C73" s="182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</row>
    <row r="74" spans="1:16" ht="15.75">
      <c r="A74" s="609" t="s">
        <v>622</v>
      </c>
      <c r="B74" s="627"/>
      <c r="C74" s="627"/>
      <c r="D74" s="627"/>
      <c r="E74" s="627"/>
      <c r="F74" s="627"/>
      <c r="G74" s="627"/>
      <c r="H74" s="627"/>
      <c r="I74" s="627"/>
      <c r="J74" s="627"/>
      <c r="K74" s="627"/>
      <c r="L74" s="627"/>
      <c r="M74" s="627"/>
      <c r="N74" s="627"/>
      <c r="O74" s="627"/>
      <c r="P74" s="627"/>
    </row>
    <row r="75" spans="1:16" ht="15.75">
      <c r="A75" s="182" t="s">
        <v>10</v>
      </c>
      <c r="B75" s="311">
        <f>B76+B77+B78</f>
        <v>1</v>
      </c>
      <c r="C75" s="312"/>
      <c r="D75" s="311">
        <v>12</v>
      </c>
      <c r="E75" s="311">
        <v>0</v>
      </c>
      <c r="F75" s="311">
        <v>3</v>
      </c>
      <c r="G75" s="311">
        <v>9</v>
      </c>
      <c r="H75" s="311"/>
      <c r="I75" s="311">
        <v>22</v>
      </c>
      <c r="J75" s="311">
        <v>745</v>
      </c>
      <c r="K75" s="311">
        <v>6</v>
      </c>
      <c r="L75" s="311">
        <v>0</v>
      </c>
      <c r="M75" s="311">
        <v>1</v>
      </c>
      <c r="N75" s="311">
        <v>1</v>
      </c>
      <c r="O75" s="311">
        <v>3</v>
      </c>
      <c r="P75" s="311">
        <v>1</v>
      </c>
    </row>
    <row r="76" spans="1:16" ht="88.5">
      <c r="A76" s="184" t="s">
        <v>152</v>
      </c>
      <c r="B76" s="311">
        <v>1</v>
      </c>
      <c r="C76" s="180" t="s">
        <v>625</v>
      </c>
      <c r="D76" s="311">
        <v>12</v>
      </c>
      <c r="E76" s="311"/>
      <c r="F76" s="311">
        <v>3</v>
      </c>
      <c r="G76" s="311">
        <v>9</v>
      </c>
      <c r="H76" s="311"/>
      <c r="I76" s="168">
        <v>22</v>
      </c>
      <c r="J76" s="110">
        <v>745</v>
      </c>
      <c r="K76" s="168">
        <v>6</v>
      </c>
      <c r="L76" s="168"/>
      <c r="M76" s="168">
        <v>1</v>
      </c>
      <c r="N76" s="168">
        <v>1</v>
      </c>
      <c r="O76" s="168">
        <v>3</v>
      </c>
      <c r="P76" s="168">
        <v>1</v>
      </c>
    </row>
    <row r="77" spans="1:16" ht="15.75">
      <c r="A77" s="238" t="s">
        <v>42</v>
      </c>
      <c r="B77" s="316">
        <v>0</v>
      </c>
      <c r="C77" s="316">
        <v>0</v>
      </c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</row>
    <row r="78" spans="1:16" ht="15.75">
      <c r="A78" s="238" t="s">
        <v>15</v>
      </c>
      <c r="B78" s="316">
        <v>0</v>
      </c>
      <c r="C78" s="316">
        <v>0</v>
      </c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</row>
    <row r="79" spans="1:16" ht="15.75">
      <c r="A79" s="609" t="s">
        <v>642</v>
      </c>
      <c r="B79" s="627"/>
      <c r="C79" s="627"/>
      <c r="D79" s="627"/>
      <c r="E79" s="627"/>
      <c r="F79" s="627"/>
      <c r="G79" s="627"/>
      <c r="H79" s="627"/>
      <c r="I79" s="627"/>
      <c r="J79" s="627"/>
      <c r="K79" s="627"/>
      <c r="L79" s="627"/>
      <c r="M79" s="627"/>
      <c r="N79" s="627"/>
      <c r="O79" s="627"/>
      <c r="P79" s="627"/>
    </row>
    <row r="80" spans="1:16" ht="15.75">
      <c r="A80" s="182" t="s">
        <v>10</v>
      </c>
      <c r="B80" s="279">
        <f>B81+B82+B83</f>
        <v>3</v>
      </c>
      <c r="C80" s="279"/>
      <c r="D80" s="279">
        <f t="shared" ref="D80:P80" si="2">D81+D82+D83</f>
        <v>38</v>
      </c>
      <c r="E80" s="279">
        <f t="shared" si="2"/>
        <v>4</v>
      </c>
      <c r="F80" s="279">
        <f t="shared" si="2"/>
        <v>19</v>
      </c>
      <c r="G80" s="279">
        <f t="shared" si="2"/>
        <v>15</v>
      </c>
      <c r="H80" s="279">
        <f t="shared" si="2"/>
        <v>0</v>
      </c>
      <c r="I80" s="279">
        <f t="shared" si="2"/>
        <v>15</v>
      </c>
      <c r="J80" s="279">
        <f t="shared" si="2"/>
        <v>435</v>
      </c>
      <c r="K80" s="279">
        <f t="shared" si="2"/>
        <v>24</v>
      </c>
      <c r="L80" s="279">
        <f t="shared" si="2"/>
        <v>1</v>
      </c>
      <c r="M80" s="279">
        <f t="shared" si="2"/>
        <v>4</v>
      </c>
      <c r="N80" s="279">
        <f t="shared" si="2"/>
        <v>3</v>
      </c>
      <c r="O80" s="279">
        <f t="shared" si="2"/>
        <v>12</v>
      </c>
      <c r="P80" s="279">
        <f t="shared" si="2"/>
        <v>4</v>
      </c>
    </row>
    <row r="81" spans="1:16" ht="220.5">
      <c r="A81" s="184" t="s">
        <v>335</v>
      </c>
      <c r="B81" s="184">
        <v>3</v>
      </c>
      <c r="C81" s="161" t="s">
        <v>644</v>
      </c>
      <c r="D81" s="184">
        <f>E81+F81+G81+H81</f>
        <v>38</v>
      </c>
      <c r="E81" s="184">
        <v>4</v>
      </c>
      <c r="F81" s="184">
        <v>19</v>
      </c>
      <c r="G81" s="184">
        <v>15</v>
      </c>
      <c r="H81" s="184">
        <v>0</v>
      </c>
      <c r="I81" s="184">
        <v>15</v>
      </c>
      <c r="J81" s="184">
        <v>435</v>
      </c>
      <c r="K81" s="184">
        <f>L81+M81+N81+O81+P81</f>
        <v>24</v>
      </c>
      <c r="L81" s="184">
        <v>1</v>
      </c>
      <c r="M81" s="184">
        <v>4</v>
      </c>
      <c r="N81" s="184">
        <v>3</v>
      </c>
      <c r="O81" s="184">
        <v>12</v>
      </c>
      <c r="P81" s="184">
        <v>4</v>
      </c>
    </row>
    <row r="82" spans="1:16" ht="15.75">
      <c r="A82" s="238" t="s">
        <v>42</v>
      </c>
      <c r="B82" s="304">
        <v>0</v>
      </c>
      <c r="C82" s="184">
        <v>0</v>
      </c>
      <c r="D82" s="304">
        <v>0</v>
      </c>
      <c r="E82" s="304">
        <v>0</v>
      </c>
      <c r="F82" s="304">
        <v>0</v>
      </c>
      <c r="G82" s="304">
        <v>0</v>
      </c>
      <c r="H82" s="304">
        <v>0</v>
      </c>
      <c r="I82" s="304">
        <v>0</v>
      </c>
      <c r="J82" s="304">
        <v>0</v>
      </c>
      <c r="K82" s="304">
        <v>0</v>
      </c>
      <c r="L82" s="304">
        <v>0</v>
      </c>
      <c r="M82" s="304">
        <v>0</v>
      </c>
      <c r="N82" s="304">
        <v>0</v>
      </c>
      <c r="O82" s="304">
        <v>0</v>
      </c>
      <c r="P82" s="304">
        <v>0</v>
      </c>
    </row>
    <row r="83" spans="1:16" ht="15.75">
      <c r="A83" s="238" t="s">
        <v>15</v>
      </c>
      <c r="B83" s="304">
        <v>0</v>
      </c>
      <c r="C83" s="184">
        <v>0</v>
      </c>
      <c r="D83" s="304">
        <v>0</v>
      </c>
      <c r="E83" s="304">
        <v>0</v>
      </c>
      <c r="F83" s="304">
        <v>0</v>
      </c>
      <c r="G83" s="304">
        <v>0</v>
      </c>
      <c r="H83" s="304">
        <v>0</v>
      </c>
      <c r="I83" s="304">
        <v>0</v>
      </c>
      <c r="J83" s="304">
        <v>0</v>
      </c>
      <c r="K83" s="304">
        <v>0</v>
      </c>
      <c r="L83" s="304">
        <v>0</v>
      </c>
      <c r="M83" s="304">
        <v>0</v>
      </c>
      <c r="N83" s="304">
        <v>0</v>
      </c>
      <c r="O83" s="304">
        <v>0</v>
      </c>
      <c r="P83" s="304">
        <v>0</v>
      </c>
    </row>
    <row r="84" spans="1:16" ht="15.75">
      <c r="A84" s="609" t="s">
        <v>740</v>
      </c>
      <c r="B84" s="627"/>
      <c r="C84" s="627"/>
      <c r="D84" s="627"/>
      <c r="E84" s="627"/>
      <c r="F84" s="627"/>
      <c r="G84" s="627"/>
      <c r="H84" s="627"/>
      <c r="I84" s="627"/>
      <c r="J84" s="627"/>
      <c r="K84" s="627"/>
      <c r="L84" s="627"/>
      <c r="M84" s="627"/>
      <c r="N84" s="627"/>
      <c r="O84" s="627"/>
      <c r="P84" s="627"/>
    </row>
    <row r="85" spans="1:16" ht="15.75">
      <c r="A85" s="182" t="s">
        <v>10</v>
      </c>
      <c r="B85" s="279"/>
      <c r="C85" s="279"/>
      <c r="D85" s="279">
        <v>5</v>
      </c>
      <c r="E85" s="279">
        <v>0</v>
      </c>
      <c r="F85" s="279">
        <v>1</v>
      </c>
      <c r="G85" s="279">
        <v>0</v>
      </c>
      <c r="H85" s="279">
        <v>4</v>
      </c>
      <c r="I85" s="279">
        <v>148</v>
      </c>
      <c r="J85" s="279">
        <v>7199</v>
      </c>
      <c r="K85" s="279">
        <v>59</v>
      </c>
      <c r="L85" s="279">
        <v>0</v>
      </c>
      <c r="M85" s="279">
        <v>16</v>
      </c>
      <c r="N85" s="279">
        <v>16</v>
      </c>
      <c r="O85" s="279">
        <v>18</v>
      </c>
      <c r="P85" s="279">
        <v>9</v>
      </c>
    </row>
    <row r="86" spans="1:16" ht="51">
      <c r="A86" s="184" t="s">
        <v>152</v>
      </c>
      <c r="B86" s="180"/>
      <c r="C86" s="193" t="s">
        <v>742</v>
      </c>
      <c r="D86" s="162">
        <v>2</v>
      </c>
      <c r="E86" s="162">
        <v>0</v>
      </c>
      <c r="F86" s="162">
        <v>1</v>
      </c>
      <c r="G86" s="162">
        <v>0</v>
      </c>
      <c r="H86" s="342">
        <v>1</v>
      </c>
      <c r="I86" s="343">
        <v>139</v>
      </c>
      <c r="J86" s="343">
        <v>6994</v>
      </c>
      <c r="K86" s="344">
        <v>59</v>
      </c>
      <c r="L86" s="344">
        <v>0</v>
      </c>
      <c r="M86" s="343">
        <v>16</v>
      </c>
      <c r="N86" s="343">
        <v>16</v>
      </c>
      <c r="O86" s="343">
        <v>18</v>
      </c>
      <c r="P86" s="343">
        <v>9</v>
      </c>
    </row>
    <row r="87" spans="1:16" ht="267.75">
      <c r="A87" s="182" t="s">
        <v>42</v>
      </c>
      <c r="B87" s="228"/>
      <c r="C87" s="182" t="s">
        <v>743</v>
      </c>
      <c r="D87" s="345">
        <v>3</v>
      </c>
      <c r="E87" s="345">
        <v>0</v>
      </c>
      <c r="F87" s="345">
        <v>0</v>
      </c>
      <c r="G87" s="345">
        <v>0</v>
      </c>
      <c r="H87" s="345">
        <v>3</v>
      </c>
      <c r="I87" s="345">
        <v>9</v>
      </c>
      <c r="J87" s="345">
        <v>205</v>
      </c>
      <c r="K87" s="345">
        <v>0</v>
      </c>
      <c r="L87" s="345">
        <v>0</v>
      </c>
      <c r="M87" s="345">
        <v>0</v>
      </c>
      <c r="N87" s="345">
        <v>0</v>
      </c>
      <c r="O87" s="345">
        <v>0</v>
      </c>
      <c r="P87" s="345">
        <v>0</v>
      </c>
    </row>
    <row r="88" spans="1:16" ht="15.75">
      <c r="A88" s="182" t="s">
        <v>15</v>
      </c>
      <c r="B88" s="228"/>
      <c r="C88" s="182"/>
      <c r="D88" s="304">
        <v>0</v>
      </c>
      <c r="E88" s="304">
        <v>0</v>
      </c>
      <c r="F88" s="304">
        <v>0</v>
      </c>
      <c r="G88" s="304">
        <v>0</v>
      </c>
      <c r="H88" s="304">
        <v>0</v>
      </c>
      <c r="I88" s="304">
        <v>0</v>
      </c>
      <c r="J88" s="304">
        <v>0</v>
      </c>
      <c r="K88" s="304">
        <v>0</v>
      </c>
      <c r="L88" s="304">
        <v>0</v>
      </c>
      <c r="M88" s="304">
        <v>0</v>
      </c>
      <c r="N88" s="304">
        <v>0</v>
      </c>
      <c r="O88" s="304">
        <v>0</v>
      </c>
      <c r="P88" s="304">
        <v>0</v>
      </c>
    </row>
    <row r="89" spans="1:16" ht="15.75">
      <c r="A89" s="609" t="s">
        <v>752</v>
      </c>
      <c r="B89" s="627"/>
      <c r="C89" s="627"/>
      <c r="D89" s="627"/>
      <c r="E89" s="627"/>
      <c r="F89" s="627"/>
      <c r="G89" s="627"/>
      <c r="H89" s="627"/>
      <c r="I89" s="627"/>
      <c r="J89" s="627"/>
      <c r="K89" s="627"/>
      <c r="L89" s="627"/>
      <c r="M89" s="627"/>
      <c r="N89" s="627"/>
      <c r="O89" s="627"/>
      <c r="P89" s="627"/>
    </row>
    <row r="90" spans="1:16" ht="15.75">
      <c r="A90" s="182" t="s">
        <v>10</v>
      </c>
      <c r="B90" s="279">
        <v>0</v>
      </c>
      <c r="C90" s="279">
        <v>0</v>
      </c>
      <c r="D90" s="279">
        <v>0</v>
      </c>
      <c r="E90" s="279">
        <v>0</v>
      </c>
      <c r="F90" s="279">
        <v>0</v>
      </c>
      <c r="G90" s="279">
        <v>0</v>
      </c>
      <c r="H90" s="279">
        <v>0</v>
      </c>
      <c r="I90" s="279">
        <v>0</v>
      </c>
      <c r="J90" s="279">
        <v>0</v>
      </c>
      <c r="K90" s="279">
        <v>0</v>
      </c>
      <c r="L90" s="279">
        <v>0</v>
      </c>
      <c r="M90" s="279">
        <v>0</v>
      </c>
      <c r="N90" s="279">
        <v>0</v>
      </c>
      <c r="O90" s="279">
        <v>0</v>
      </c>
      <c r="P90" s="279">
        <v>0</v>
      </c>
    </row>
    <row r="91" spans="1:16" ht="15.75">
      <c r="A91" s="609" t="s">
        <v>789</v>
      </c>
      <c r="B91" s="627"/>
      <c r="C91" s="627"/>
      <c r="D91" s="627"/>
      <c r="E91" s="627"/>
      <c r="F91" s="627"/>
      <c r="G91" s="627"/>
      <c r="H91" s="627"/>
      <c r="I91" s="627"/>
      <c r="J91" s="627"/>
      <c r="K91" s="627"/>
      <c r="L91" s="627"/>
      <c r="M91" s="627"/>
      <c r="N91" s="627"/>
      <c r="O91" s="627"/>
      <c r="P91" s="627"/>
    </row>
    <row r="92" spans="1:16" ht="15.75">
      <c r="A92" s="182" t="s">
        <v>10</v>
      </c>
      <c r="B92" s="182">
        <v>2</v>
      </c>
      <c r="C92" s="182"/>
      <c r="D92" s="182">
        <v>4</v>
      </c>
      <c r="E92" s="182">
        <v>1</v>
      </c>
      <c r="F92" s="182">
        <v>2</v>
      </c>
      <c r="G92" s="182">
        <v>1</v>
      </c>
      <c r="H92" s="182">
        <v>0</v>
      </c>
      <c r="I92" s="182">
        <v>12</v>
      </c>
      <c r="J92" s="182">
        <v>5</v>
      </c>
      <c r="K92" s="182">
        <v>0</v>
      </c>
      <c r="L92" s="182">
        <v>0</v>
      </c>
      <c r="M92" s="182">
        <v>2</v>
      </c>
      <c r="N92" s="182">
        <v>1</v>
      </c>
      <c r="O92" s="182">
        <v>2</v>
      </c>
      <c r="P92" s="182">
        <v>0</v>
      </c>
    </row>
    <row r="93" spans="1:16" ht="78.75">
      <c r="A93" s="184" t="s">
        <v>152</v>
      </c>
      <c r="B93" s="362">
        <v>1</v>
      </c>
      <c r="C93" s="362" t="s">
        <v>791</v>
      </c>
      <c r="D93" s="210">
        <v>3</v>
      </c>
      <c r="E93" s="362">
        <v>1</v>
      </c>
      <c r="F93" s="362">
        <v>1</v>
      </c>
      <c r="G93" s="362">
        <v>1</v>
      </c>
      <c r="H93" s="362">
        <v>0</v>
      </c>
      <c r="I93" s="362">
        <v>4</v>
      </c>
      <c r="J93" s="362">
        <v>4</v>
      </c>
      <c r="K93" s="362">
        <v>0</v>
      </c>
      <c r="L93" s="362">
        <v>0</v>
      </c>
      <c r="M93" s="362">
        <v>2</v>
      </c>
      <c r="N93" s="363">
        <v>0</v>
      </c>
      <c r="O93" s="362">
        <v>2</v>
      </c>
      <c r="P93" s="363">
        <v>0</v>
      </c>
    </row>
    <row r="94" spans="1:16" ht="90">
      <c r="A94" s="238" t="s">
        <v>42</v>
      </c>
      <c r="B94" s="228">
        <v>1</v>
      </c>
      <c r="C94" s="210" t="s">
        <v>792</v>
      </c>
      <c r="D94" s="364">
        <v>1</v>
      </c>
      <c r="E94" s="364">
        <v>0</v>
      </c>
      <c r="F94" s="364">
        <v>1</v>
      </c>
      <c r="G94" s="364">
        <v>0</v>
      </c>
      <c r="H94" s="364">
        <v>0</v>
      </c>
      <c r="I94" s="364">
        <v>8</v>
      </c>
      <c r="J94" s="364">
        <v>1</v>
      </c>
      <c r="K94" s="364">
        <v>0</v>
      </c>
      <c r="L94" s="364">
        <v>0</v>
      </c>
      <c r="M94" s="364">
        <v>0</v>
      </c>
      <c r="N94" s="365">
        <v>1</v>
      </c>
      <c r="O94" s="364">
        <v>0</v>
      </c>
      <c r="P94" s="365">
        <v>0</v>
      </c>
    </row>
    <row r="95" spans="1:16" ht="15.75">
      <c r="A95" s="238" t="s">
        <v>15</v>
      </c>
      <c r="B95" s="228"/>
      <c r="C95" s="182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</row>
    <row r="96" spans="1:16" ht="15.75">
      <c r="A96" s="609" t="s">
        <v>923</v>
      </c>
      <c r="B96" s="627"/>
      <c r="C96" s="627"/>
      <c r="D96" s="627"/>
      <c r="E96" s="627"/>
      <c r="F96" s="627"/>
      <c r="G96" s="627"/>
      <c r="H96" s="627"/>
      <c r="I96" s="627"/>
      <c r="J96" s="627"/>
      <c r="K96" s="627"/>
      <c r="L96" s="627"/>
      <c r="M96" s="627"/>
      <c r="N96" s="627"/>
      <c r="O96" s="627"/>
      <c r="P96" s="627"/>
    </row>
    <row r="97" spans="1:16" ht="15.75">
      <c r="A97" s="182" t="s">
        <v>10</v>
      </c>
      <c r="B97" s="182">
        <f>SUMIFS(B$5:B$95,$A$5:$A$95,$A97)</f>
        <v>33</v>
      </c>
      <c r="C97" s="182"/>
      <c r="D97" s="182">
        <f t="shared" ref="D97:P97" si="3">SUMIFS(D$5:D$95,$A$5:$A$95,$A97)</f>
        <v>190</v>
      </c>
      <c r="E97" s="182">
        <f t="shared" si="3"/>
        <v>24</v>
      </c>
      <c r="F97" s="182">
        <f t="shared" si="3"/>
        <v>74</v>
      </c>
      <c r="G97" s="182">
        <f t="shared" si="3"/>
        <v>67</v>
      </c>
      <c r="H97" s="182">
        <f t="shared" si="3"/>
        <v>25</v>
      </c>
      <c r="I97" s="182">
        <f t="shared" si="3"/>
        <v>355</v>
      </c>
      <c r="J97" s="182">
        <f t="shared" si="3"/>
        <v>13511</v>
      </c>
      <c r="K97" s="182">
        <f t="shared" si="3"/>
        <v>201</v>
      </c>
      <c r="L97" s="182">
        <f t="shared" si="3"/>
        <v>7</v>
      </c>
      <c r="M97" s="182">
        <f t="shared" si="3"/>
        <v>34</v>
      </c>
      <c r="N97" s="182">
        <f t="shared" si="3"/>
        <v>35</v>
      </c>
      <c r="O97" s="182">
        <f t="shared" si="3"/>
        <v>104</v>
      </c>
      <c r="P97" s="182">
        <f t="shared" si="3"/>
        <v>29</v>
      </c>
    </row>
    <row r="98" spans="1:16" ht="15.75">
      <c r="A98" s="184" t="s">
        <v>152</v>
      </c>
      <c r="B98" s="182">
        <f t="shared" ref="B98:P99" si="4">SUMIFS(B$5:B$95,$A$5:$A$95,$A98)</f>
        <v>15</v>
      </c>
      <c r="C98" s="435"/>
      <c r="D98" s="182">
        <f t="shared" si="4"/>
        <v>84</v>
      </c>
      <c r="E98" s="182">
        <f t="shared" si="4"/>
        <v>11</v>
      </c>
      <c r="F98" s="182">
        <f t="shared" si="4"/>
        <v>27</v>
      </c>
      <c r="G98" s="182">
        <f t="shared" si="4"/>
        <v>29</v>
      </c>
      <c r="H98" s="182">
        <f t="shared" si="4"/>
        <v>16</v>
      </c>
      <c r="I98" s="182">
        <f t="shared" si="4"/>
        <v>257</v>
      </c>
      <c r="J98" s="182">
        <f t="shared" si="4"/>
        <v>10212</v>
      </c>
      <c r="K98" s="182">
        <f t="shared" si="4"/>
        <v>123</v>
      </c>
      <c r="L98" s="182">
        <f t="shared" si="4"/>
        <v>6</v>
      </c>
      <c r="M98" s="182">
        <f t="shared" si="4"/>
        <v>22</v>
      </c>
      <c r="N98" s="182">
        <f t="shared" si="4"/>
        <v>22</v>
      </c>
      <c r="O98" s="182">
        <f t="shared" si="4"/>
        <v>52</v>
      </c>
      <c r="P98" s="182">
        <f t="shared" si="4"/>
        <v>26</v>
      </c>
    </row>
    <row r="99" spans="1:16" ht="15.75">
      <c r="A99" s="238" t="s">
        <v>42</v>
      </c>
      <c r="B99" s="182">
        <f t="shared" si="4"/>
        <v>4</v>
      </c>
      <c r="C99" s="435"/>
      <c r="D99" s="182">
        <f t="shared" si="4"/>
        <v>13</v>
      </c>
      <c r="E99" s="182">
        <f t="shared" si="4"/>
        <v>1</v>
      </c>
      <c r="F99" s="182">
        <f t="shared" si="4"/>
        <v>3</v>
      </c>
      <c r="G99" s="182">
        <f t="shared" si="4"/>
        <v>2</v>
      </c>
      <c r="H99" s="182">
        <f t="shared" si="4"/>
        <v>7</v>
      </c>
      <c r="I99" s="182">
        <f t="shared" si="4"/>
        <v>29</v>
      </c>
      <c r="J99" s="182">
        <f t="shared" si="4"/>
        <v>1867</v>
      </c>
      <c r="K99" s="182">
        <f t="shared" si="4"/>
        <v>2</v>
      </c>
      <c r="L99" s="182">
        <f t="shared" si="4"/>
        <v>0</v>
      </c>
      <c r="M99" s="182">
        <f t="shared" si="4"/>
        <v>0</v>
      </c>
      <c r="N99" s="182">
        <f t="shared" si="4"/>
        <v>3</v>
      </c>
      <c r="O99" s="182">
        <f t="shared" si="4"/>
        <v>0</v>
      </c>
      <c r="P99" s="182">
        <f t="shared" si="4"/>
        <v>0</v>
      </c>
    </row>
    <row r="100" spans="1:16">
      <c r="B100" s="426"/>
      <c r="D100" s="426"/>
      <c r="E100" s="426"/>
      <c r="F100" s="426"/>
      <c r="G100" s="426"/>
      <c r="H100" s="426"/>
      <c r="I100" s="426"/>
      <c r="J100" s="426"/>
      <c r="K100" s="426"/>
      <c r="L100" s="426"/>
      <c r="M100" s="426"/>
      <c r="N100" s="426"/>
      <c r="O100" s="426"/>
      <c r="P100" s="426"/>
    </row>
    <row r="101" spans="1:16">
      <c r="B101" s="426"/>
      <c r="D101" s="426"/>
      <c r="E101" s="426"/>
      <c r="F101" s="426"/>
      <c r="G101" s="426"/>
      <c r="H101" s="426"/>
      <c r="I101" s="426"/>
      <c r="J101" s="426"/>
      <c r="K101" s="426"/>
      <c r="L101" s="426"/>
      <c r="M101" s="426"/>
      <c r="N101" s="426"/>
      <c r="O101" s="426"/>
      <c r="P101" s="426"/>
    </row>
    <row r="102" spans="1:16">
      <c r="B102" s="426"/>
      <c r="D102" s="426"/>
      <c r="E102" s="426"/>
      <c r="F102" s="426"/>
      <c r="G102" s="426"/>
      <c r="H102" s="426"/>
      <c r="I102" s="426"/>
      <c r="J102" s="426"/>
      <c r="K102" s="426"/>
      <c r="L102" s="426"/>
      <c r="M102" s="426"/>
      <c r="N102" s="426"/>
      <c r="O102" s="426"/>
      <c r="P102" s="426"/>
    </row>
    <row r="103" spans="1:16">
      <c r="B103" s="426"/>
      <c r="D103" s="426"/>
      <c r="E103" s="426"/>
      <c r="F103" s="426"/>
      <c r="G103" s="426"/>
      <c r="H103" s="426"/>
      <c r="I103" s="426"/>
      <c r="J103" s="426"/>
      <c r="K103" s="426"/>
      <c r="L103" s="426"/>
      <c r="M103" s="426"/>
      <c r="N103" s="426"/>
      <c r="O103" s="426"/>
      <c r="P103" s="426"/>
    </row>
    <row r="104" spans="1:16">
      <c r="B104" s="426"/>
      <c r="D104" s="426"/>
      <c r="E104" s="426"/>
      <c r="F104" s="426"/>
      <c r="G104" s="426"/>
      <c r="H104" s="426"/>
      <c r="I104" s="426"/>
      <c r="J104" s="426"/>
      <c r="K104" s="426"/>
      <c r="L104" s="426"/>
      <c r="M104" s="426"/>
      <c r="N104" s="426"/>
      <c r="O104" s="426"/>
      <c r="P104" s="426"/>
    </row>
    <row r="105" spans="1:16">
      <c r="B105" s="426"/>
      <c r="D105" s="426"/>
      <c r="E105" s="426"/>
      <c r="F105" s="426"/>
      <c r="G105" s="426"/>
      <c r="H105" s="426"/>
      <c r="I105" s="426"/>
      <c r="J105" s="426"/>
      <c r="K105" s="426"/>
      <c r="L105" s="426"/>
      <c r="M105" s="426"/>
      <c r="N105" s="426"/>
      <c r="O105" s="426"/>
      <c r="P105" s="426"/>
    </row>
    <row r="106" spans="1:16">
      <c r="B106" s="426"/>
      <c r="D106" s="426"/>
      <c r="E106" s="426"/>
      <c r="F106" s="426"/>
      <c r="G106" s="426"/>
      <c r="H106" s="426"/>
      <c r="I106" s="426"/>
      <c r="J106" s="426"/>
      <c r="K106" s="426"/>
      <c r="L106" s="426"/>
      <c r="M106" s="426"/>
      <c r="N106" s="426"/>
      <c r="O106" s="426"/>
      <c r="P106" s="426"/>
    </row>
    <row r="107" spans="1:16">
      <c r="B107" s="426"/>
      <c r="D107" s="426"/>
      <c r="E107" s="426"/>
      <c r="F107" s="426"/>
      <c r="G107" s="426"/>
      <c r="H107" s="426"/>
      <c r="I107" s="426"/>
      <c r="J107" s="426"/>
      <c r="K107" s="426"/>
      <c r="L107" s="426"/>
      <c r="M107" s="426"/>
      <c r="N107" s="426"/>
      <c r="O107" s="426"/>
      <c r="P107" s="426"/>
    </row>
    <row r="108" spans="1:16">
      <c r="B108" s="426"/>
      <c r="D108" s="426"/>
      <c r="E108" s="426"/>
      <c r="F108" s="426"/>
      <c r="G108" s="426"/>
      <c r="H108" s="426"/>
      <c r="I108" s="426"/>
      <c r="J108" s="426"/>
      <c r="K108" s="426"/>
      <c r="L108" s="426"/>
      <c r="M108" s="426"/>
      <c r="N108" s="426"/>
      <c r="O108" s="426"/>
      <c r="P108" s="426"/>
    </row>
    <row r="109" spans="1:16">
      <c r="B109" s="426"/>
      <c r="D109" s="426"/>
      <c r="E109" s="426"/>
      <c r="F109" s="426"/>
      <c r="G109" s="426"/>
      <c r="H109" s="426"/>
      <c r="I109" s="426"/>
      <c r="J109" s="426"/>
      <c r="K109" s="426"/>
      <c r="L109" s="426"/>
      <c r="M109" s="426"/>
      <c r="N109" s="426"/>
      <c r="O109" s="426"/>
      <c r="P109" s="426"/>
    </row>
    <row r="110" spans="1:16">
      <c r="B110" s="426"/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</row>
    <row r="111" spans="1:16">
      <c r="B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6"/>
    </row>
    <row r="112" spans="1:16">
      <c r="B112" s="426"/>
      <c r="D112" s="426"/>
      <c r="E112" s="426"/>
      <c r="F112" s="426"/>
      <c r="G112" s="426"/>
      <c r="H112" s="426"/>
      <c r="I112" s="426"/>
      <c r="J112" s="426"/>
      <c r="K112" s="426"/>
      <c r="L112" s="426"/>
      <c r="M112" s="426"/>
      <c r="N112" s="426"/>
      <c r="O112" s="426"/>
      <c r="P112" s="426"/>
    </row>
    <row r="113" spans="2:16">
      <c r="B113" s="426"/>
      <c r="D113" s="426"/>
      <c r="E113" s="426"/>
      <c r="F113" s="426"/>
      <c r="G113" s="426"/>
      <c r="H113" s="426"/>
      <c r="I113" s="426"/>
      <c r="J113" s="426"/>
      <c r="K113" s="426"/>
      <c r="L113" s="426"/>
      <c r="M113" s="426"/>
      <c r="N113" s="426"/>
      <c r="O113" s="426"/>
      <c r="P113" s="426"/>
    </row>
    <row r="114" spans="2:16">
      <c r="B114" s="426"/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2:16">
      <c r="B115" s="426"/>
      <c r="D115" s="426"/>
      <c r="E115" s="426"/>
      <c r="F115" s="426"/>
      <c r="G115" s="426"/>
      <c r="H115" s="426"/>
      <c r="I115" s="426"/>
      <c r="J115" s="426"/>
      <c r="K115" s="426"/>
      <c r="L115" s="426"/>
      <c r="M115" s="426"/>
      <c r="N115" s="426"/>
      <c r="O115" s="426"/>
      <c r="P115" s="426"/>
    </row>
    <row r="116" spans="2:16">
      <c r="B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</row>
    <row r="117" spans="2:16">
      <c r="B117" s="426"/>
      <c r="D117" s="426"/>
      <c r="E117" s="426"/>
      <c r="F117" s="426"/>
      <c r="G117" s="426"/>
      <c r="H117" s="426"/>
      <c r="I117" s="426"/>
      <c r="J117" s="426"/>
      <c r="K117" s="426"/>
      <c r="L117" s="426"/>
      <c r="M117" s="426"/>
      <c r="N117" s="426"/>
      <c r="O117" s="426"/>
      <c r="P117" s="426"/>
    </row>
    <row r="118" spans="2:16">
      <c r="B118" s="426"/>
      <c r="D118" s="426"/>
      <c r="E118" s="426"/>
      <c r="F118" s="426"/>
      <c r="G118" s="426"/>
      <c r="H118" s="426"/>
      <c r="I118" s="426"/>
      <c r="J118" s="426"/>
      <c r="K118" s="426"/>
      <c r="L118" s="426"/>
      <c r="M118" s="426"/>
      <c r="N118" s="426"/>
      <c r="O118" s="426"/>
      <c r="P118" s="426"/>
    </row>
    <row r="119" spans="2:16">
      <c r="B119" s="426"/>
      <c r="D119" s="426"/>
      <c r="E119" s="426"/>
      <c r="F119" s="426"/>
      <c r="G119" s="426"/>
      <c r="H119" s="426"/>
      <c r="I119" s="426"/>
      <c r="J119" s="426"/>
      <c r="K119" s="426"/>
      <c r="L119" s="426"/>
      <c r="M119" s="426"/>
      <c r="N119" s="426"/>
      <c r="O119" s="426"/>
      <c r="P119" s="426"/>
    </row>
    <row r="120" spans="2:16">
      <c r="B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</row>
    <row r="121" spans="2:16">
      <c r="B121" s="426"/>
      <c r="D121" s="426"/>
      <c r="E121" s="426"/>
      <c r="F121" s="426"/>
      <c r="G121" s="426"/>
      <c r="H121" s="426"/>
      <c r="I121" s="426"/>
      <c r="J121" s="426"/>
      <c r="K121" s="426"/>
      <c r="L121" s="426"/>
      <c r="M121" s="426"/>
      <c r="N121" s="426"/>
      <c r="O121" s="426"/>
      <c r="P121" s="426"/>
    </row>
    <row r="122" spans="2:16">
      <c r="B122" s="426"/>
      <c r="D122" s="426"/>
      <c r="E122" s="426"/>
      <c r="F122" s="426"/>
      <c r="G122" s="426"/>
      <c r="H122" s="426"/>
      <c r="I122" s="426"/>
      <c r="J122" s="426"/>
      <c r="K122" s="426"/>
      <c r="L122" s="426"/>
      <c r="M122" s="426"/>
      <c r="N122" s="426"/>
      <c r="O122" s="426"/>
      <c r="P122" s="426"/>
    </row>
    <row r="123" spans="2:16">
      <c r="B123" s="426"/>
      <c r="D123" s="426"/>
      <c r="E123" s="426"/>
      <c r="F123" s="426"/>
      <c r="G123" s="426"/>
      <c r="H123" s="426"/>
      <c r="I123" s="426"/>
      <c r="J123" s="426"/>
      <c r="K123" s="426"/>
      <c r="L123" s="426"/>
      <c r="M123" s="426"/>
      <c r="N123" s="426"/>
      <c r="O123" s="426"/>
      <c r="P123" s="426"/>
    </row>
    <row r="124" spans="2:16">
      <c r="B124" s="426"/>
      <c r="D124" s="426"/>
      <c r="E124" s="426"/>
      <c r="F124" s="426"/>
      <c r="G124" s="426"/>
      <c r="H124" s="426"/>
      <c r="I124" s="426"/>
      <c r="J124" s="426"/>
      <c r="K124" s="426"/>
      <c r="L124" s="426"/>
      <c r="M124" s="426"/>
      <c r="N124" s="426"/>
      <c r="O124" s="426"/>
      <c r="P124" s="426"/>
    </row>
    <row r="125" spans="2:16">
      <c r="B125" s="426"/>
      <c r="D125" s="426"/>
      <c r="E125" s="426"/>
      <c r="F125" s="426"/>
      <c r="G125" s="426"/>
      <c r="H125" s="426"/>
      <c r="I125" s="426"/>
      <c r="J125" s="426"/>
      <c r="K125" s="426"/>
      <c r="L125" s="426"/>
      <c r="M125" s="426"/>
      <c r="N125" s="426"/>
      <c r="O125" s="426"/>
      <c r="P125" s="426"/>
    </row>
    <row r="126" spans="2:16">
      <c r="B126" s="426"/>
      <c r="D126" s="426"/>
      <c r="E126" s="426"/>
      <c r="F126" s="426"/>
      <c r="G126" s="426"/>
      <c r="H126" s="426"/>
      <c r="I126" s="426"/>
      <c r="J126" s="426"/>
      <c r="K126" s="426"/>
      <c r="L126" s="426"/>
      <c r="M126" s="426"/>
      <c r="N126" s="426"/>
      <c r="O126" s="426"/>
      <c r="P126" s="426"/>
    </row>
    <row r="127" spans="2:16">
      <c r="B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</row>
    <row r="128" spans="2:16">
      <c r="B128" s="426"/>
      <c r="D128" s="426"/>
      <c r="E128" s="426"/>
      <c r="F128" s="426"/>
      <c r="G128" s="426"/>
      <c r="H128" s="426"/>
      <c r="I128" s="426"/>
      <c r="J128" s="426"/>
      <c r="K128" s="426"/>
      <c r="L128" s="426"/>
      <c r="M128" s="426"/>
      <c r="N128" s="426"/>
      <c r="O128" s="426"/>
      <c r="P128" s="426"/>
    </row>
    <row r="129" spans="2:16">
      <c r="B129" s="426"/>
      <c r="D129" s="426"/>
      <c r="E129" s="426"/>
      <c r="F129" s="426"/>
      <c r="G129" s="426"/>
      <c r="H129" s="426"/>
      <c r="I129" s="426"/>
      <c r="J129" s="426"/>
      <c r="K129" s="426"/>
      <c r="L129" s="426"/>
      <c r="M129" s="426"/>
      <c r="N129" s="426"/>
      <c r="O129" s="426"/>
      <c r="P129" s="426"/>
    </row>
    <row r="130" spans="2:16">
      <c r="B130" s="426"/>
      <c r="D130" s="426"/>
      <c r="E130" s="426"/>
      <c r="F130" s="426"/>
      <c r="G130" s="426"/>
      <c r="H130" s="426"/>
      <c r="I130" s="426"/>
      <c r="J130" s="426"/>
      <c r="K130" s="426"/>
      <c r="L130" s="426"/>
      <c r="M130" s="426"/>
      <c r="N130" s="426"/>
      <c r="O130" s="426"/>
      <c r="P130" s="426"/>
    </row>
    <row r="131" spans="2:16">
      <c r="B131" s="426"/>
      <c r="D131" s="426"/>
      <c r="E131" s="426"/>
      <c r="F131" s="426"/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2:16">
      <c r="B132" s="426"/>
      <c r="D132" s="426"/>
      <c r="E132" s="426"/>
      <c r="F132" s="426"/>
      <c r="G132" s="426"/>
      <c r="H132" s="426"/>
      <c r="I132" s="426"/>
      <c r="J132" s="426"/>
      <c r="K132" s="426"/>
      <c r="L132" s="426"/>
      <c r="M132" s="426"/>
      <c r="N132" s="426"/>
      <c r="O132" s="426"/>
      <c r="P132" s="426"/>
    </row>
    <row r="133" spans="2:16">
      <c r="B133" s="426"/>
      <c r="D133" s="426"/>
      <c r="E133" s="426"/>
      <c r="F133" s="426"/>
      <c r="G133" s="426"/>
      <c r="H133" s="426"/>
      <c r="I133" s="426"/>
      <c r="J133" s="426"/>
      <c r="K133" s="426"/>
      <c r="L133" s="426"/>
      <c r="M133" s="426"/>
      <c r="N133" s="426"/>
      <c r="O133" s="426"/>
      <c r="P133" s="426"/>
    </row>
    <row r="134" spans="2:16">
      <c r="B134" s="426"/>
      <c r="D134" s="426"/>
      <c r="E134" s="426"/>
      <c r="F134" s="426"/>
      <c r="G134" s="426"/>
      <c r="H134" s="426"/>
      <c r="I134" s="426"/>
      <c r="J134" s="426"/>
      <c r="K134" s="426"/>
      <c r="L134" s="426"/>
      <c r="M134" s="426"/>
      <c r="N134" s="426"/>
      <c r="O134" s="426"/>
      <c r="P134" s="426"/>
    </row>
    <row r="135" spans="2:16">
      <c r="B135" s="426"/>
      <c r="D135" s="426"/>
      <c r="E135" s="426"/>
      <c r="F135" s="426"/>
      <c r="G135" s="426"/>
      <c r="H135" s="426"/>
      <c r="I135" s="426"/>
      <c r="J135" s="426"/>
      <c r="K135" s="426"/>
      <c r="L135" s="426"/>
      <c r="M135" s="426"/>
      <c r="N135" s="426"/>
      <c r="O135" s="426"/>
      <c r="P135" s="426"/>
    </row>
    <row r="136" spans="2:16">
      <c r="B136" s="426"/>
      <c r="D136" s="426"/>
      <c r="E136" s="426"/>
      <c r="F136" s="426"/>
      <c r="G136" s="426"/>
      <c r="H136" s="426"/>
      <c r="I136" s="426"/>
      <c r="J136" s="426"/>
      <c r="K136" s="426"/>
      <c r="L136" s="426"/>
      <c r="M136" s="426"/>
      <c r="N136" s="426"/>
      <c r="O136" s="426"/>
      <c r="P136" s="426"/>
    </row>
    <row r="137" spans="2:16">
      <c r="B137" s="426"/>
      <c r="D137" s="426"/>
      <c r="E137" s="426"/>
      <c r="F137" s="426"/>
      <c r="G137" s="426"/>
      <c r="H137" s="426"/>
      <c r="I137" s="426"/>
      <c r="J137" s="426"/>
      <c r="K137" s="426"/>
      <c r="L137" s="426"/>
      <c r="M137" s="426"/>
      <c r="N137" s="426"/>
      <c r="O137" s="426"/>
      <c r="P137" s="426"/>
    </row>
    <row r="138" spans="2:16">
      <c r="B138" s="426"/>
      <c r="D138" s="426"/>
      <c r="E138" s="426"/>
      <c r="F138" s="426"/>
      <c r="G138" s="426"/>
      <c r="H138" s="426"/>
      <c r="I138" s="426"/>
      <c r="J138" s="426"/>
      <c r="K138" s="426"/>
      <c r="L138" s="426"/>
      <c r="M138" s="426"/>
      <c r="N138" s="426"/>
      <c r="O138" s="426"/>
      <c r="P138" s="426"/>
    </row>
    <row r="139" spans="2:16">
      <c r="B139" s="426"/>
      <c r="D139" s="426"/>
      <c r="E139" s="426"/>
      <c r="F139" s="426"/>
      <c r="G139" s="426"/>
      <c r="H139" s="426"/>
      <c r="I139" s="426"/>
      <c r="J139" s="426"/>
      <c r="K139" s="426"/>
      <c r="L139" s="426"/>
      <c r="M139" s="426"/>
      <c r="N139" s="426"/>
      <c r="O139" s="426"/>
      <c r="P139" s="426"/>
    </row>
    <row r="140" spans="2:16">
      <c r="B140" s="426"/>
      <c r="D140" s="426"/>
      <c r="E140" s="426"/>
      <c r="F140" s="426"/>
      <c r="G140" s="426"/>
      <c r="H140" s="426"/>
      <c r="I140" s="426"/>
      <c r="J140" s="426"/>
      <c r="K140" s="426"/>
      <c r="L140" s="426"/>
      <c r="M140" s="426"/>
      <c r="N140" s="426"/>
      <c r="O140" s="426"/>
      <c r="P140" s="426"/>
    </row>
    <row r="141" spans="2:16">
      <c r="B141" s="426"/>
      <c r="D141" s="426"/>
      <c r="E141" s="426"/>
      <c r="F141" s="426"/>
      <c r="G141" s="426"/>
      <c r="H141" s="426"/>
      <c r="I141" s="426"/>
      <c r="J141" s="426"/>
      <c r="K141" s="426"/>
      <c r="L141" s="426"/>
      <c r="M141" s="426"/>
      <c r="N141" s="426"/>
      <c r="O141" s="426"/>
      <c r="P141" s="426"/>
    </row>
    <row r="142" spans="2:16">
      <c r="B142" s="426"/>
      <c r="D142" s="426"/>
      <c r="E142" s="426"/>
      <c r="F142" s="426"/>
      <c r="G142" s="426"/>
      <c r="H142" s="426"/>
      <c r="I142" s="426"/>
      <c r="J142" s="426"/>
      <c r="K142" s="426"/>
      <c r="L142" s="426"/>
      <c r="M142" s="426"/>
      <c r="N142" s="426"/>
      <c r="O142" s="426"/>
      <c r="P142" s="426"/>
    </row>
    <row r="143" spans="2:16">
      <c r="B143" s="426"/>
      <c r="D143" s="426"/>
      <c r="E143" s="426"/>
      <c r="F143" s="426"/>
      <c r="G143" s="426"/>
      <c r="H143" s="426"/>
      <c r="I143" s="426"/>
      <c r="J143" s="426"/>
      <c r="K143" s="426"/>
      <c r="L143" s="426"/>
      <c r="M143" s="426"/>
      <c r="N143" s="426"/>
      <c r="O143" s="426"/>
      <c r="P143" s="426"/>
    </row>
    <row r="144" spans="2:16">
      <c r="B144" s="426"/>
      <c r="D144" s="426"/>
      <c r="E144" s="426"/>
      <c r="F144" s="426"/>
      <c r="G144" s="426"/>
      <c r="H144" s="426"/>
      <c r="I144" s="426"/>
      <c r="J144" s="426"/>
      <c r="K144" s="426"/>
      <c r="L144" s="426"/>
      <c r="M144" s="426"/>
      <c r="N144" s="426"/>
      <c r="O144" s="426"/>
      <c r="P144" s="426"/>
    </row>
    <row r="145" spans="2:16">
      <c r="B145" s="426"/>
      <c r="D145" s="426"/>
      <c r="E145" s="426"/>
      <c r="F145" s="426"/>
      <c r="G145" s="426"/>
      <c r="H145" s="426"/>
      <c r="I145" s="426"/>
      <c r="J145" s="426"/>
      <c r="K145" s="426"/>
      <c r="L145" s="426"/>
      <c r="M145" s="426"/>
      <c r="N145" s="426"/>
      <c r="O145" s="426"/>
      <c r="P145" s="426"/>
    </row>
    <row r="146" spans="2:16">
      <c r="B146" s="426"/>
      <c r="D146" s="426"/>
      <c r="E146" s="426"/>
      <c r="F146" s="426"/>
      <c r="G146" s="426"/>
      <c r="H146" s="426"/>
      <c r="I146" s="426"/>
      <c r="J146" s="426"/>
      <c r="K146" s="426"/>
      <c r="L146" s="426"/>
      <c r="M146" s="426"/>
      <c r="N146" s="426"/>
      <c r="O146" s="426"/>
      <c r="P146" s="426"/>
    </row>
    <row r="147" spans="2:16">
      <c r="B147" s="426"/>
      <c r="D147" s="426"/>
      <c r="E147" s="426"/>
      <c r="F147" s="426"/>
      <c r="G147" s="426"/>
      <c r="H147" s="426"/>
      <c r="I147" s="426"/>
      <c r="J147" s="426"/>
      <c r="K147" s="426"/>
      <c r="L147" s="426"/>
      <c r="M147" s="426"/>
      <c r="N147" s="426"/>
      <c r="O147" s="426"/>
      <c r="P147" s="426"/>
    </row>
    <row r="148" spans="2:16">
      <c r="B148" s="426"/>
      <c r="D148" s="426"/>
      <c r="E148" s="426"/>
      <c r="F148" s="426"/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2:16">
      <c r="B149" s="426"/>
      <c r="D149" s="426"/>
      <c r="E149" s="426"/>
      <c r="F149" s="426"/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2:16">
      <c r="B150" s="426"/>
      <c r="D150" s="426"/>
      <c r="E150" s="426"/>
      <c r="F150" s="426"/>
      <c r="G150" s="426"/>
      <c r="H150" s="426"/>
      <c r="I150" s="426"/>
      <c r="J150" s="426"/>
      <c r="K150" s="426"/>
      <c r="L150" s="426"/>
      <c r="M150" s="426"/>
      <c r="N150" s="426"/>
      <c r="O150" s="426"/>
      <c r="P150" s="426"/>
    </row>
    <row r="151" spans="2:16">
      <c r="B151" s="426"/>
      <c r="D151" s="426"/>
      <c r="E151" s="426"/>
      <c r="F151" s="426"/>
      <c r="G151" s="426"/>
      <c r="H151" s="426"/>
      <c r="I151" s="426"/>
      <c r="J151" s="426"/>
      <c r="K151" s="426"/>
      <c r="L151" s="426"/>
      <c r="M151" s="426"/>
      <c r="N151" s="426"/>
      <c r="O151" s="426"/>
      <c r="P151" s="426"/>
    </row>
    <row r="152" spans="2:16">
      <c r="B152" s="426"/>
      <c r="D152" s="426"/>
      <c r="E152" s="426"/>
      <c r="F152" s="426"/>
      <c r="G152" s="426"/>
      <c r="H152" s="426"/>
      <c r="I152" s="426"/>
      <c r="J152" s="426"/>
      <c r="K152" s="426"/>
      <c r="L152" s="426"/>
      <c r="M152" s="426"/>
      <c r="N152" s="426"/>
      <c r="O152" s="426"/>
      <c r="P152" s="426"/>
    </row>
    <row r="153" spans="2:16">
      <c r="B153" s="426"/>
      <c r="D153" s="426"/>
      <c r="E153" s="426"/>
      <c r="F153" s="426"/>
      <c r="G153" s="426"/>
      <c r="H153" s="426"/>
      <c r="I153" s="426"/>
      <c r="J153" s="426"/>
      <c r="K153" s="426"/>
      <c r="L153" s="426"/>
      <c r="M153" s="426"/>
      <c r="N153" s="426"/>
      <c r="O153" s="426"/>
      <c r="P153" s="426"/>
    </row>
    <row r="154" spans="2:16">
      <c r="B154" s="426"/>
      <c r="D154" s="426"/>
      <c r="E154" s="426"/>
      <c r="F154" s="426"/>
      <c r="G154" s="426"/>
      <c r="H154" s="426"/>
      <c r="I154" s="426"/>
      <c r="J154" s="426"/>
      <c r="K154" s="426"/>
      <c r="L154" s="426"/>
      <c r="M154" s="426"/>
      <c r="N154" s="426"/>
      <c r="O154" s="426"/>
      <c r="P154" s="426"/>
    </row>
    <row r="155" spans="2:16">
      <c r="B155" s="426"/>
      <c r="D155" s="426"/>
      <c r="E155" s="426"/>
      <c r="F155" s="426"/>
      <c r="G155" s="426"/>
      <c r="H155" s="426"/>
      <c r="I155" s="426"/>
      <c r="J155" s="426"/>
      <c r="K155" s="426"/>
      <c r="L155" s="426"/>
      <c r="M155" s="426"/>
      <c r="N155" s="426"/>
      <c r="O155" s="426"/>
      <c r="P155" s="426"/>
    </row>
    <row r="156" spans="2:16">
      <c r="B156" s="426"/>
      <c r="D156" s="426"/>
      <c r="E156" s="426"/>
      <c r="F156" s="426"/>
      <c r="G156" s="426"/>
      <c r="H156" s="426"/>
      <c r="I156" s="426"/>
      <c r="J156" s="426"/>
      <c r="K156" s="426"/>
      <c r="L156" s="426"/>
      <c r="M156" s="426"/>
      <c r="N156" s="426"/>
      <c r="O156" s="426"/>
      <c r="P156" s="426"/>
    </row>
    <row r="157" spans="2:16">
      <c r="B157" s="426"/>
      <c r="D157" s="426"/>
      <c r="E157" s="426"/>
      <c r="F157" s="426"/>
      <c r="G157" s="426"/>
      <c r="H157" s="426"/>
      <c r="I157" s="426"/>
      <c r="J157" s="426"/>
      <c r="K157" s="426"/>
      <c r="L157" s="426"/>
      <c r="M157" s="426"/>
      <c r="N157" s="426"/>
      <c r="O157" s="426"/>
      <c r="P157" s="426"/>
    </row>
    <row r="158" spans="2:16">
      <c r="B158" s="426"/>
      <c r="D158" s="426"/>
      <c r="E158" s="426"/>
      <c r="F158" s="426"/>
      <c r="G158" s="426"/>
      <c r="H158" s="426"/>
      <c r="I158" s="426"/>
      <c r="J158" s="426"/>
      <c r="K158" s="426"/>
      <c r="L158" s="426"/>
      <c r="M158" s="426"/>
      <c r="N158" s="426"/>
      <c r="O158" s="426"/>
      <c r="P158" s="426"/>
    </row>
    <row r="159" spans="2:16">
      <c r="B159" s="426"/>
      <c r="D159" s="426"/>
      <c r="E159" s="426"/>
      <c r="F159" s="426"/>
      <c r="G159" s="426"/>
      <c r="H159" s="426"/>
      <c r="I159" s="426"/>
      <c r="J159" s="426"/>
      <c r="K159" s="426"/>
      <c r="L159" s="426"/>
      <c r="M159" s="426"/>
      <c r="N159" s="426"/>
      <c r="O159" s="426"/>
      <c r="P159" s="426"/>
    </row>
    <row r="160" spans="2:16">
      <c r="B160" s="426"/>
      <c r="D160" s="426"/>
      <c r="E160" s="426"/>
      <c r="F160" s="426"/>
      <c r="G160" s="426"/>
      <c r="H160" s="426"/>
      <c r="I160" s="426"/>
      <c r="J160" s="426"/>
      <c r="K160" s="426"/>
      <c r="L160" s="426"/>
      <c r="M160" s="426"/>
      <c r="N160" s="426"/>
      <c r="O160" s="426"/>
      <c r="P160" s="426"/>
    </row>
    <row r="161" spans="2:16">
      <c r="B161" s="426"/>
      <c r="D161" s="426"/>
      <c r="E161" s="426"/>
      <c r="F161" s="426"/>
      <c r="G161" s="426"/>
      <c r="H161" s="426"/>
      <c r="I161" s="426"/>
      <c r="J161" s="426"/>
      <c r="K161" s="426"/>
      <c r="L161" s="426"/>
      <c r="M161" s="426"/>
      <c r="N161" s="426"/>
      <c r="O161" s="426"/>
      <c r="P161" s="426"/>
    </row>
    <row r="162" spans="2:16">
      <c r="B162" s="426"/>
      <c r="D162" s="426"/>
      <c r="E162" s="426"/>
      <c r="F162" s="426"/>
      <c r="G162" s="426"/>
      <c r="H162" s="426"/>
      <c r="I162" s="426"/>
      <c r="J162" s="426"/>
      <c r="K162" s="426"/>
      <c r="L162" s="426"/>
      <c r="M162" s="426"/>
      <c r="N162" s="426"/>
      <c r="O162" s="426"/>
      <c r="P162" s="426"/>
    </row>
    <row r="163" spans="2:16">
      <c r="B163" s="426"/>
      <c r="D163" s="426"/>
      <c r="E163" s="426"/>
      <c r="F163" s="426"/>
      <c r="G163" s="426"/>
      <c r="H163" s="426"/>
      <c r="I163" s="426"/>
      <c r="J163" s="426"/>
      <c r="K163" s="426"/>
      <c r="L163" s="426"/>
      <c r="M163" s="426"/>
      <c r="N163" s="426"/>
      <c r="O163" s="426"/>
      <c r="P163" s="426"/>
    </row>
    <row r="164" spans="2:16">
      <c r="B164" s="426"/>
      <c r="D164" s="426"/>
      <c r="E164" s="426"/>
      <c r="F164" s="426"/>
      <c r="G164" s="426"/>
      <c r="H164" s="426"/>
      <c r="I164" s="426"/>
      <c r="J164" s="426"/>
      <c r="K164" s="426"/>
      <c r="L164" s="426"/>
      <c r="M164" s="426"/>
      <c r="N164" s="426"/>
      <c r="O164" s="426"/>
      <c r="P164" s="426"/>
    </row>
    <row r="165" spans="2:16">
      <c r="B165" s="426"/>
      <c r="D165" s="426"/>
      <c r="E165" s="426"/>
      <c r="F165" s="426"/>
      <c r="G165" s="426"/>
      <c r="H165" s="426"/>
      <c r="I165" s="426"/>
      <c r="J165" s="426"/>
      <c r="K165" s="426"/>
      <c r="L165" s="426"/>
      <c r="M165" s="426"/>
      <c r="N165" s="426"/>
      <c r="O165" s="426"/>
      <c r="P165" s="426"/>
    </row>
    <row r="166" spans="2:16">
      <c r="B166" s="426"/>
      <c r="D166" s="426"/>
      <c r="E166" s="426"/>
      <c r="F166" s="426"/>
      <c r="G166" s="426"/>
      <c r="H166" s="426"/>
      <c r="I166" s="426"/>
      <c r="J166" s="426"/>
      <c r="K166" s="426"/>
      <c r="L166" s="426"/>
      <c r="M166" s="426"/>
      <c r="N166" s="426"/>
      <c r="O166" s="426"/>
      <c r="P166" s="426"/>
    </row>
    <row r="167" spans="2:16">
      <c r="B167" s="426"/>
      <c r="D167" s="426"/>
      <c r="E167" s="426"/>
      <c r="F167" s="426"/>
      <c r="G167" s="426"/>
      <c r="H167" s="426"/>
      <c r="I167" s="426"/>
      <c r="J167" s="426"/>
      <c r="K167" s="426"/>
      <c r="L167" s="426"/>
      <c r="M167" s="426"/>
      <c r="N167" s="426"/>
      <c r="O167" s="426"/>
      <c r="P167" s="426"/>
    </row>
    <row r="168" spans="2:16">
      <c r="B168" s="426"/>
      <c r="D168" s="426"/>
      <c r="E168" s="426"/>
      <c r="F168" s="426"/>
      <c r="G168" s="426"/>
      <c r="H168" s="426"/>
      <c r="I168" s="426"/>
      <c r="J168" s="426"/>
      <c r="K168" s="426"/>
      <c r="L168" s="426"/>
      <c r="M168" s="426"/>
      <c r="N168" s="426"/>
      <c r="O168" s="426"/>
      <c r="P168" s="426"/>
    </row>
    <row r="169" spans="2:16">
      <c r="B169" s="426"/>
      <c r="D169" s="426"/>
      <c r="E169" s="426"/>
      <c r="F169" s="426"/>
      <c r="G169" s="426"/>
      <c r="H169" s="426"/>
      <c r="I169" s="426"/>
      <c r="J169" s="426"/>
      <c r="K169" s="426"/>
      <c r="L169" s="426"/>
      <c r="M169" s="426"/>
      <c r="N169" s="426"/>
      <c r="O169" s="426"/>
      <c r="P169" s="426"/>
    </row>
    <row r="170" spans="2:16">
      <c r="B170" s="426"/>
      <c r="D170" s="426"/>
      <c r="E170" s="426"/>
      <c r="F170" s="426"/>
      <c r="G170" s="426"/>
      <c r="H170" s="426"/>
      <c r="I170" s="426"/>
      <c r="J170" s="426"/>
      <c r="K170" s="426"/>
      <c r="L170" s="426"/>
      <c r="M170" s="426"/>
      <c r="N170" s="426"/>
      <c r="O170" s="426"/>
      <c r="P170" s="426"/>
    </row>
    <row r="171" spans="2:16">
      <c r="B171" s="426"/>
      <c r="D171" s="426"/>
      <c r="E171" s="426"/>
      <c r="F171" s="426"/>
      <c r="G171" s="426"/>
      <c r="H171" s="426"/>
      <c r="I171" s="426"/>
      <c r="J171" s="426"/>
      <c r="K171" s="426"/>
      <c r="L171" s="426"/>
      <c r="M171" s="426"/>
      <c r="N171" s="426"/>
      <c r="O171" s="426"/>
      <c r="P171" s="426"/>
    </row>
    <row r="172" spans="2:16">
      <c r="B172" s="426"/>
      <c r="D172" s="426"/>
      <c r="E172" s="426"/>
      <c r="F172" s="426"/>
      <c r="G172" s="426"/>
      <c r="H172" s="426"/>
      <c r="I172" s="426"/>
      <c r="J172" s="426"/>
      <c r="K172" s="426"/>
      <c r="L172" s="426"/>
      <c r="M172" s="426"/>
      <c r="N172" s="426"/>
      <c r="O172" s="426"/>
      <c r="P172" s="426"/>
    </row>
    <row r="173" spans="2:16">
      <c r="B173" s="426"/>
      <c r="D173" s="426"/>
      <c r="E173" s="426"/>
      <c r="F173" s="426"/>
      <c r="G173" s="426"/>
      <c r="H173" s="426"/>
      <c r="I173" s="426"/>
      <c r="J173" s="426"/>
      <c r="K173" s="426"/>
      <c r="L173" s="426"/>
      <c r="M173" s="426"/>
      <c r="N173" s="426"/>
      <c r="O173" s="426"/>
      <c r="P173" s="426"/>
    </row>
    <row r="174" spans="2:16">
      <c r="B174" s="426"/>
      <c r="D174" s="426"/>
      <c r="E174" s="426"/>
      <c r="F174" s="426"/>
      <c r="G174" s="426"/>
      <c r="H174" s="426"/>
      <c r="I174" s="426"/>
      <c r="J174" s="426"/>
      <c r="K174" s="426"/>
      <c r="L174" s="426"/>
      <c r="M174" s="426"/>
      <c r="N174" s="426"/>
      <c r="O174" s="426"/>
      <c r="P174" s="426"/>
    </row>
    <row r="175" spans="2:16">
      <c r="B175" s="426"/>
      <c r="D175" s="426"/>
      <c r="E175" s="426"/>
      <c r="F175" s="426"/>
      <c r="G175" s="426"/>
      <c r="H175" s="426"/>
      <c r="I175" s="426"/>
      <c r="J175" s="426"/>
      <c r="K175" s="426"/>
      <c r="L175" s="426"/>
      <c r="M175" s="426"/>
      <c r="N175" s="426"/>
      <c r="O175" s="426"/>
      <c r="P175" s="426"/>
    </row>
    <row r="176" spans="2:16">
      <c r="B176" s="426"/>
      <c r="D176" s="426"/>
      <c r="E176" s="426"/>
      <c r="F176" s="426"/>
      <c r="G176" s="426"/>
      <c r="H176" s="426"/>
      <c r="I176" s="426"/>
      <c r="J176" s="426"/>
      <c r="K176" s="426"/>
      <c r="L176" s="426"/>
      <c r="M176" s="426"/>
      <c r="N176" s="426"/>
      <c r="O176" s="426"/>
      <c r="P176" s="426"/>
    </row>
    <row r="177" spans="2:16">
      <c r="B177" s="426"/>
      <c r="D177" s="426"/>
      <c r="E177" s="426"/>
      <c r="F177" s="426"/>
      <c r="G177" s="426"/>
      <c r="H177" s="426"/>
      <c r="I177" s="426"/>
      <c r="J177" s="426"/>
      <c r="K177" s="426"/>
      <c r="L177" s="426"/>
      <c r="M177" s="426"/>
      <c r="N177" s="426"/>
      <c r="O177" s="426"/>
      <c r="P177" s="426"/>
    </row>
    <row r="178" spans="2:16">
      <c r="B178" s="426"/>
      <c r="D178" s="426"/>
      <c r="E178" s="426"/>
      <c r="F178" s="426"/>
      <c r="G178" s="426"/>
      <c r="H178" s="426"/>
      <c r="I178" s="426"/>
      <c r="J178" s="426"/>
      <c r="K178" s="426"/>
      <c r="L178" s="426"/>
      <c r="M178" s="426"/>
      <c r="N178" s="426"/>
      <c r="O178" s="426"/>
      <c r="P178" s="426"/>
    </row>
    <row r="179" spans="2:16">
      <c r="B179" s="426"/>
      <c r="D179" s="426"/>
      <c r="E179" s="426"/>
      <c r="F179" s="426"/>
      <c r="G179" s="426"/>
      <c r="H179" s="426"/>
      <c r="I179" s="426"/>
      <c r="J179" s="426"/>
      <c r="K179" s="426"/>
      <c r="L179" s="426"/>
      <c r="M179" s="426"/>
      <c r="N179" s="426"/>
      <c r="O179" s="426"/>
      <c r="P179" s="426"/>
    </row>
    <row r="180" spans="2:16">
      <c r="B180" s="426"/>
      <c r="D180" s="426"/>
      <c r="E180" s="426"/>
      <c r="F180" s="426"/>
      <c r="G180" s="426"/>
      <c r="H180" s="426"/>
      <c r="I180" s="426"/>
      <c r="J180" s="426"/>
      <c r="K180" s="426"/>
      <c r="L180" s="426"/>
      <c r="M180" s="426"/>
      <c r="N180" s="426"/>
      <c r="O180" s="426"/>
      <c r="P180" s="426"/>
    </row>
    <row r="181" spans="2:16">
      <c r="B181" s="426"/>
      <c r="D181" s="426"/>
      <c r="E181" s="426"/>
      <c r="F181" s="426"/>
      <c r="G181" s="426"/>
      <c r="H181" s="426"/>
      <c r="I181" s="426"/>
      <c r="J181" s="426"/>
      <c r="K181" s="426"/>
      <c r="L181" s="426"/>
      <c r="M181" s="426"/>
      <c r="N181" s="426"/>
      <c r="O181" s="426"/>
      <c r="P181" s="426"/>
    </row>
    <row r="182" spans="2:16">
      <c r="B182" s="426"/>
      <c r="D182" s="426"/>
      <c r="E182" s="426"/>
      <c r="F182" s="426"/>
      <c r="G182" s="426"/>
      <c r="H182" s="426"/>
      <c r="I182" s="426"/>
      <c r="J182" s="426"/>
      <c r="K182" s="426"/>
      <c r="L182" s="426"/>
      <c r="M182" s="426"/>
      <c r="N182" s="426"/>
      <c r="O182" s="426"/>
      <c r="P182" s="426"/>
    </row>
    <row r="183" spans="2:16">
      <c r="B183" s="426"/>
      <c r="D183" s="426"/>
      <c r="E183" s="426"/>
      <c r="F183" s="426"/>
      <c r="G183" s="426"/>
      <c r="H183" s="426"/>
      <c r="I183" s="426"/>
      <c r="J183" s="426"/>
      <c r="K183" s="426"/>
      <c r="L183" s="426"/>
      <c r="M183" s="426"/>
      <c r="N183" s="426"/>
      <c r="O183" s="426"/>
      <c r="P183" s="426"/>
    </row>
    <row r="184" spans="2:16">
      <c r="B184" s="426"/>
      <c r="D184" s="426"/>
      <c r="E184" s="426"/>
      <c r="F184" s="426"/>
      <c r="G184" s="426"/>
      <c r="H184" s="426"/>
      <c r="I184" s="426"/>
      <c r="J184" s="426"/>
      <c r="K184" s="426"/>
      <c r="L184" s="426"/>
      <c r="M184" s="426"/>
      <c r="N184" s="426"/>
      <c r="O184" s="426"/>
      <c r="P184" s="426"/>
    </row>
    <row r="185" spans="2:16">
      <c r="B185" s="426"/>
      <c r="D185" s="426"/>
      <c r="E185" s="426"/>
      <c r="F185" s="426"/>
      <c r="G185" s="426"/>
      <c r="H185" s="426"/>
      <c r="I185" s="426"/>
      <c r="J185" s="426"/>
      <c r="K185" s="426"/>
      <c r="L185" s="426"/>
      <c r="M185" s="426"/>
      <c r="N185" s="426"/>
      <c r="O185" s="426"/>
      <c r="P185" s="426"/>
    </row>
    <row r="186" spans="2:16">
      <c r="B186" s="426"/>
      <c r="D186" s="426"/>
      <c r="E186" s="426"/>
      <c r="F186" s="426"/>
      <c r="G186" s="426"/>
      <c r="H186" s="426"/>
      <c r="I186" s="426"/>
      <c r="J186" s="426"/>
      <c r="K186" s="426"/>
      <c r="L186" s="426"/>
      <c r="M186" s="426"/>
      <c r="N186" s="426"/>
      <c r="O186" s="426"/>
      <c r="P186" s="426"/>
    </row>
    <row r="187" spans="2:16">
      <c r="B187" s="426"/>
      <c r="D187" s="426"/>
      <c r="E187" s="426"/>
      <c r="F187" s="426"/>
      <c r="G187" s="426"/>
      <c r="H187" s="426"/>
      <c r="I187" s="426"/>
      <c r="J187" s="426"/>
      <c r="K187" s="426"/>
      <c r="L187" s="426"/>
      <c r="M187" s="426"/>
      <c r="N187" s="426"/>
      <c r="O187" s="426"/>
      <c r="P187" s="426"/>
    </row>
    <row r="188" spans="2:16">
      <c r="B188" s="426"/>
      <c r="D188" s="426"/>
      <c r="E188" s="426"/>
      <c r="F188" s="426"/>
      <c r="G188" s="426"/>
      <c r="H188" s="426"/>
      <c r="I188" s="426"/>
      <c r="J188" s="426"/>
      <c r="K188" s="426"/>
      <c r="L188" s="426"/>
      <c r="M188" s="426"/>
      <c r="N188" s="426"/>
      <c r="O188" s="426"/>
      <c r="P188" s="426"/>
    </row>
    <row r="189" spans="2:16">
      <c r="B189" s="426"/>
      <c r="D189" s="426"/>
      <c r="E189" s="426"/>
      <c r="F189" s="426"/>
      <c r="G189" s="426"/>
      <c r="H189" s="426"/>
      <c r="I189" s="426"/>
      <c r="J189" s="426"/>
      <c r="K189" s="426"/>
      <c r="L189" s="426"/>
      <c r="M189" s="426"/>
      <c r="N189" s="426"/>
      <c r="O189" s="426"/>
      <c r="P189" s="426"/>
    </row>
    <row r="190" spans="2:16">
      <c r="B190" s="426"/>
      <c r="D190" s="426"/>
      <c r="E190" s="426"/>
      <c r="F190" s="426"/>
      <c r="G190" s="426"/>
      <c r="H190" s="426"/>
      <c r="I190" s="426"/>
      <c r="J190" s="426"/>
      <c r="K190" s="426"/>
      <c r="L190" s="426"/>
      <c r="M190" s="426"/>
      <c r="N190" s="426"/>
      <c r="O190" s="426"/>
      <c r="P190" s="426"/>
    </row>
    <row r="191" spans="2:16">
      <c r="B191" s="426"/>
      <c r="D191" s="426"/>
      <c r="E191" s="426"/>
      <c r="F191" s="426"/>
      <c r="G191" s="426"/>
      <c r="H191" s="426"/>
      <c r="I191" s="426"/>
      <c r="J191" s="426"/>
      <c r="K191" s="426"/>
      <c r="L191" s="426"/>
      <c r="M191" s="426"/>
      <c r="N191" s="426"/>
      <c r="O191" s="426"/>
      <c r="P191" s="426"/>
    </row>
    <row r="192" spans="2:16">
      <c r="B192" s="426"/>
      <c r="D192" s="426"/>
      <c r="E192" s="426"/>
      <c r="F192" s="426"/>
      <c r="G192" s="426"/>
      <c r="H192" s="426"/>
      <c r="I192" s="426"/>
      <c r="J192" s="426"/>
      <c r="K192" s="426"/>
      <c r="L192" s="426"/>
      <c r="M192" s="426"/>
      <c r="N192" s="426"/>
      <c r="O192" s="426"/>
      <c r="P192" s="426"/>
    </row>
    <row r="193" spans="2:16">
      <c r="B193" s="426"/>
      <c r="D193" s="426"/>
      <c r="E193" s="426"/>
      <c r="F193" s="426"/>
      <c r="G193" s="426"/>
      <c r="H193" s="426"/>
      <c r="I193" s="426"/>
      <c r="J193" s="426"/>
      <c r="K193" s="426"/>
      <c r="L193" s="426"/>
      <c r="M193" s="426"/>
      <c r="N193" s="426"/>
      <c r="O193" s="426"/>
      <c r="P193" s="426"/>
    </row>
    <row r="194" spans="2:16">
      <c r="B194" s="426"/>
      <c r="D194" s="426"/>
      <c r="E194" s="426"/>
      <c r="F194" s="426"/>
      <c r="G194" s="426"/>
      <c r="H194" s="426"/>
      <c r="I194" s="426"/>
      <c r="J194" s="426"/>
      <c r="K194" s="426"/>
      <c r="L194" s="426"/>
      <c r="M194" s="426"/>
      <c r="N194" s="426"/>
      <c r="O194" s="426"/>
      <c r="P194" s="426"/>
    </row>
    <row r="195" spans="2:16">
      <c r="B195" s="426"/>
      <c r="D195" s="426"/>
      <c r="E195" s="426"/>
      <c r="F195" s="426"/>
      <c r="G195" s="426"/>
      <c r="H195" s="426"/>
      <c r="I195" s="426"/>
      <c r="J195" s="426"/>
      <c r="K195" s="426"/>
      <c r="L195" s="426"/>
      <c r="M195" s="426"/>
      <c r="N195" s="426"/>
      <c r="O195" s="426"/>
      <c r="P195" s="426"/>
    </row>
    <row r="196" spans="2:16">
      <c r="B196" s="426"/>
      <c r="D196" s="426"/>
      <c r="E196" s="426"/>
      <c r="F196" s="426"/>
      <c r="G196" s="426"/>
      <c r="H196" s="426"/>
      <c r="I196" s="426"/>
      <c r="J196" s="426"/>
      <c r="K196" s="426"/>
      <c r="L196" s="426"/>
      <c r="M196" s="426"/>
      <c r="N196" s="426"/>
      <c r="O196" s="426"/>
      <c r="P196" s="426"/>
    </row>
    <row r="197" spans="2:16">
      <c r="B197" s="426"/>
      <c r="D197" s="426"/>
      <c r="E197" s="426"/>
      <c r="F197" s="426"/>
      <c r="G197" s="426"/>
      <c r="H197" s="426"/>
      <c r="I197" s="426"/>
      <c r="J197" s="426"/>
      <c r="K197" s="426"/>
      <c r="L197" s="426"/>
      <c r="M197" s="426"/>
      <c r="N197" s="426"/>
      <c r="O197" s="426"/>
      <c r="P197" s="426"/>
    </row>
    <row r="198" spans="2:16">
      <c r="B198" s="426"/>
      <c r="D198" s="426"/>
      <c r="E198" s="426"/>
      <c r="F198" s="426"/>
      <c r="G198" s="426"/>
      <c r="H198" s="426"/>
      <c r="I198" s="426"/>
      <c r="J198" s="426"/>
      <c r="K198" s="426"/>
      <c r="L198" s="426"/>
      <c r="M198" s="426"/>
      <c r="N198" s="426"/>
      <c r="O198" s="426"/>
      <c r="P198" s="426"/>
    </row>
    <row r="199" spans="2:16">
      <c r="B199" s="426"/>
      <c r="D199" s="426"/>
      <c r="E199" s="426"/>
      <c r="F199" s="426"/>
      <c r="G199" s="426"/>
      <c r="H199" s="426"/>
      <c r="I199" s="426"/>
      <c r="J199" s="426"/>
      <c r="K199" s="426"/>
      <c r="L199" s="426"/>
      <c r="M199" s="426"/>
      <c r="N199" s="426"/>
      <c r="O199" s="426"/>
      <c r="P199" s="426"/>
    </row>
    <row r="200" spans="2:16">
      <c r="B200" s="426"/>
      <c r="D200" s="426"/>
      <c r="E200" s="426"/>
      <c r="F200" s="426"/>
      <c r="G200" s="426"/>
      <c r="H200" s="426"/>
      <c r="I200" s="426"/>
      <c r="J200" s="426"/>
      <c r="K200" s="426"/>
      <c r="L200" s="426"/>
      <c r="M200" s="426"/>
      <c r="N200" s="426"/>
      <c r="O200" s="426"/>
      <c r="P200" s="426"/>
    </row>
    <row r="201" spans="2:16">
      <c r="B201" s="426"/>
      <c r="D201" s="426"/>
      <c r="E201" s="426"/>
      <c r="F201" s="426"/>
      <c r="G201" s="426"/>
      <c r="H201" s="426"/>
      <c r="I201" s="426"/>
      <c r="J201" s="426"/>
      <c r="K201" s="426"/>
      <c r="L201" s="426"/>
      <c r="M201" s="426"/>
      <c r="N201" s="426"/>
      <c r="O201" s="426"/>
      <c r="P201" s="426"/>
    </row>
    <row r="202" spans="2:16">
      <c r="B202" s="426"/>
      <c r="D202" s="426"/>
      <c r="E202" s="426"/>
      <c r="F202" s="426"/>
      <c r="G202" s="426"/>
      <c r="H202" s="426"/>
      <c r="I202" s="426"/>
      <c r="J202" s="426"/>
      <c r="K202" s="426"/>
      <c r="L202" s="426"/>
      <c r="M202" s="426"/>
      <c r="N202" s="426"/>
      <c r="O202" s="426"/>
      <c r="P202" s="426"/>
    </row>
    <row r="203" spans="2:16">
      <c r="B203" s="426"/>
      <c r="D203" s="426"/>
      <c r="E203" s="426"/>
      <c r="F203" s="426"/>
      <c r="G203" s="426"/>
      <c r="H203" s="426"/>
      <c r="I203" s="426"/>
      <c r="J203" s="426"/>
      <c r="K203" s="426"/>
      <c r="L203" s="426"/>
      <c r="M203" s="426"/>
      <c r="N203" s="426"/>
      <c r="O203" s="426"/>
      <c r="P203" s="426"/>
    </row>
    <row r="204" spans="2:16">
      <c r="B204" s="426"/>
      <c r="D204" s="426"/>
      <c r="E204" s="426"/>
      <c r="F204" s="426"/>
      <c r="G204" s="426"/>
      <c r="H204" s="426"/>
      <c r="I204" s="426"/>
      <c r="J204" s="426"/>
      <c r="K204" s="426"/>
      <c r="L204" s="426"/>
      <c r="M204" s="426"/>
      <c r="N204" s="426"/>
      <c r="O204" s="426"/>
      <c r="P204" s="426"/>
    </row>
    <row r="205" spans="2:16">
      <c r="B205" s="426"/>
      <c r="D205" s="426"/>
      <c r="E205" s="426"/>
      <c r="F205" s="426"/>
      <c r="G205" s="426"/>
      <c r="H205" s="426"/>
      <c r="I205" s="426"/>
      <c r="J205" s="426"/>
      <c r="K205" s="426"/>
      <c r="L205" s="426"/>
      <c r="M205" s="426"/>
      <c r="N205" s="426"/>
      <c r="O205" s="426"/>
      <c r="P205" s="426"/>
    </row>
    <row r="206" spans="2:16">
      <c r="B206" s="426"/>
      <c r="D206" s="426"/>
      <c r="E206" s="426"/>
      <c r="F206" s="426"/>
      <c r="G206" s="426"/>
      <c r="H206" s="426"/>
      <c r="I206" s="426"/>
      <c r="J206" s="426"/>
      <c r="K206" s="426"/>
      <c r="L206" s="426"/>
      <c r="M206" s="426"/>
      <c r="N206" s="426"/>
      <c r="O206" s="426"/>
      <c r="P206" s="426"/>
    </row>
    <row r="207" spans="2:16">
      <c r="B207" s="426"/>
      <c r="D207" s="426"/>
      <c r="E207" s="426"/>
      <c r="F207" s="426"/>
      <c r="G207" s="426"/>
      <c r="H207" s="426"/>
      <c r="I207" s="426"/>
      <c r="J207" s="426"/>
      <c r="K207" s="426"/>
      <c r="L207" s="426"/>
      <c r="M207" s="426"/>
      <c r="N207" s="426"/>
      <c r="O207" s="426"/>
      <c r="P207" s="426"/>
    </row>
    <row r="208" spans="2:16">
      <c r="B208" s="426"/>
      <c r="D208" s="426"/>
      <c r="E208" s="426"/>
      <c r="F208" s="426"/>
      <c r="G208" s="426"/>
      <c r="H208" s="426"/>
      <c r="I208" s="426"/>
      <c r="J208" s="426"/>
      <c r="K208" s="426"/>
      <c r="L208" s="426"/>
      <c r="M208" s="426"/>
      <c r="N208" s="426"/>
      <c r="O208" s="426"/>
      <c r="P208" s="426"/>
    </row>
    <row r="209" spans="2:16">
      <c r="B209" s="426"/>
      <c r="D209" s="426"/>
      <c r="E209" s="426"/>
      <c r="F209" s="426"/>
      <c r="G209" s="426"/>
      <c r="H209" s="426"/>
      <c r="I209" s="426"/>
      <c r="J209" s="426"/>
      <c r="K209" s="426"/>
      <c r="L209" s="426"/>
      <c r="M209" s="426"/>
      <c r="N209" s="426"/>
      <c r="O209" s="426"/>
      <c r="P209" s="426"/>
    </row>
    <row r="210" spans="2:16">
      <c r="B210" s="426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26"/>
      <c r="P210" s="426"/>
    </row>
    <row r="211" spans="2:16">
      <c r="B211" s="426"/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26"/>
      <c r="P211" s="426"/>
    </row>
    <row r="212" spans="2:16">
      <c r="B212" s="426"/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26"/>
      <c r="P212" s="426"/>
    </row>
    <row r="213" spans="2:16">
      <c r="B213" s="426"/>
      <c r="D213" s="426"/>
      <c r="E213" s="426"/>
      <c r="F213" s="426"/>
      <c r="G213" s="426"/>
      <c r="H213" s="426"/>
      <c r="I213" s="426"/>
      <c r="J213" s="426"/>
      <c r="K213" s="426"/>
      <c r="L213" s="426"/>
      <c r="M213" s="426"/>
      <c r="N213" s="426"/>
      <c r="O213" s="426"/>
      <c r="P213" s="426"/>
    </row>
    <row r="214" spans="2:16">
      <c r="B214" s="426"/>
      <c r="D214" s="426"/>
      <c r="E214" s="426"/>
      <c r="F214" s="426"/>
      <c r="G214" s="426"/>
      <c r="H214" s="426"/>
      <c r="I214" s="426"/>
      <c r="J214" s="426"/>
      <c r="K214" s="426"/>
      <c r="L214" s="426"/>
      <c r="M214" s="426"/>
      <c r="N214" s="426"/>
      <c r="O214" s="426"/>
      <c r="P214" s="426"/>
    </row>
    <row r="215" spans="2:16">
      <c r="B215" s="426"/>
      <c r="D215" s="426"/>
      <c r="E215" s="426"/>
      <c r="F215" s="426"/>
      <c r="G215" s="426"/>
      <c r="H215" s="426"/>
      <c r="I215" s="426"/>
      <c r="J215" s="426"/>
      <c r="K215" s="426"/>
      <c r="L215" s="426"/>
      <c r="M215" s="426"/>
      <c r="N215" s="426"/>
      <c r="O215" s="426"/>
      <c r="P215" s="426"/>
    </row>
    <row r="216" spans="2:16">
      <c r="B216" s="426"/>
      <c r="D216" s="426"/>
      <c r="E216" s="426"/>
      <c r="F216" s="426"/>
      <c r="G216" s="426"/>
      <c r="H216" s="426"/>
      <c r="I216" s="426"/>
      <c r="J216" s="426"/>
      <c r="K216" s="426"/>
      <c r="L216" s="426"/>
      <c r="M216" s="426"/>
      <c r="N216" s="426"/>
      <c r="O216" s="426"/>
      <c r="P216" s="426"/>
    </row>
    <row r="217" spans="2:16">
      <c r="B217" s="426"/>
      <c r="D217" s="426"/>
      <c r="E217" s="426"/>
      <c r="F217" s="426"/>
      <c r="G217" s="426"/>
      <c r="H217" s="426"/>
      <c r="I217" s="426"/>
      <c r="J217" s="426"/>
      <c r="K217" s="426"/>
      <c r="L217" s="426"/>
      <c r="M217" s="426"/>
      <c r="N217" s="426"/>
      <c r="O217" s="426"/>
      <c r="P217" s="426"/>
    </row>
    <row r="218" spans="2:16">
      <c r="B218" s="426"/>
      <c r="D218" s="426"/>
      <c r="E218" s="426"/>
      <c r="F218" s="426"/>
      <c r="G218" s="426"/>
      <c r="H218" s="426"/>
      <c r="I218" s="426"/>
      <c r="J218" s="426"/>
      <c r="K218" s="426"/>
      <c r="L218" s="426"/>
      <c r="M218" s="426"/>
      <c r="N218" s="426"/>
      <c r="O218" s="426"/>
      <c r="P218" s="426"/>
    </row>
    <row r="219" spans="2:16">
      <c r="B219" s="426"/>
      <c r="D219" s="426"/>
      <c r="E219" s="426"/>
      <c r="F219" s="426"/>
      <c r="G219" s="426"/>
      <c r="H219" s="426"/>
      <c r="I219" s="426"/>
      <c r="J219" s="426"/>
      <c r="K219" s="426"/>
      <c r="L219" s="426"/>
      <c r="M219" s="426"/>
      <c r="N219" s="426"/>
      <c r="O219" s="426"/>
      <c r="P219" s="426"/>
    </row>
    <row r="220" spans="2:16">
      <c r="B220" s="426"/>
      <c r="D220" s="426"/>
      <c r="E220" s="426"/>
      <c r="F220" s="426"/>
      <c r="G220" s="426"/>
      <c r="H220" s="426"/>
      <c r="I220" s="426"/>
      <c r="J220" s="426"/>
      <c r="K220" s="426"/>
      <c r="L220" s="426"/>
      <c r="M220" s="426"/>
      <c r="N220" s="426"/>
      <c r="O220" s="426"/>
      <c r="P220" s="426"/>
    </row>
    <row r="221" spans="2:16">
      <c r="B221" s="426"/>
      <c r="D221" s="426"/>
      <c r="E221" s="426"/>
      <c r="F221" s="426"/>
      <c r="G221" s="426"/>
      <c r="H221" s="426"/>
      <c r="I221" s="426"/>
      <c r="J221" s="426"/>
      <c r="K221" s="426"/>
      <c r="L221" s="426"/>
      <c r="M221" s="426"/>
      <c r="N221" s="426"/>
      <c r="O221" s="426"/>
      <c r="P221" s="426"/>
    </row>
    <row r="222" spans="2:16">
      <c r="B222" s="426"/>
      <c r="D222" s="426"/>
      <c r="E222" s="426"/>
      <c r="F222" s="426"/>
      <c r="G222" s="426"/>
      <c r="H222" s="426"/>
      <c r="I222" s="426"/>
      <c r="J222" s="426"/>
      <c r="K222" s="426"/>
      <c r="L222" s="426"/>
      <c r="M222" s="426"/>
      <c r="N222" s="426"/>
      <c r="O222" s="426"/>
      <c r="P222" s="426"/>
    </row>
    <row r="223" spans="2:16">
      <c r="B223" s="426"/>
      <c r="D223" s="426"/>
      <c r="E223" s="426"/>
      <c r="F223" s="426"/>
      <c r="G223" s="426"/>
      <c r="H223" s="426"/>
      <c r="I223" s="426"/>
      <c r="J223" s="426"/>
      <c r="K223" s="426"/>
      <c r="L223" s="426"/>
      <c r="M223" s="426"/>
      <c r="N223" s="426"/>
      <c r="O223" s="426"/>
      <c r="P223" s="426"/>
    </row>
    <row r="224" spans="2:16">
      <c r="B224" s="426"/>
      <c r="D224" s="426"/>
      <c r="E224" s="426"/>
      <c r="F224" s="426"/>
      <c r="G224" s="426"/>
      <c r="H224" s="426"/>
      <c r="I224" s="426"/>
      <c r="J224" s="426"/>
      <c r="K224" s="426"/>
      <c r="L224" s="426"/>
      <c r="M224" s="426"/>
      <c r="N224" s="426"/>
      <c r="O224" s="426"/>
      <c r="P224" s="426"/>
    </row>
    <row r="225" spans="2:16">
      <c r="B225" s="426"/>
      <c r="D225" s="426"/>
      <c r="E225" s="426"/>
      <c r="F225" s="426"/>
      <c r="G225" s="426"/>
      <c r="H225" s="426"/>
      <c r="I225" s="426"/>
      <c r="J225" s="426"/>
      <c r="K225" s="426"/>
      <c r="L225" s="426"/>
      <c r="M225" s="426"/>
      <c r="N225" s="426"/>
      <c r="O225" s="426"/>
      <c r="P225" s="426"/>
    </row>
    <row r="226" spans="2:16">
      <c r="B226" s="426"/>
      <c r="D226" s="426"/>
      <c r="E226" s="426"/>
      <c r="F226" s="426"/>
      <c r="G226" s="426"/>
      <c r="H226" s="426"/>
      <c r="I226" s="426"/>
      <c r="J226" s="426"/>
      <c r="K226" s="426"/>
      <c r="L226" s="426"/>
      <c r="M226" s="426"/>
      <c r="N226" s="426"/>
      <c r="O226" s="426"/>
      <c r="P226" s="426"/>
    </row>
    <row r="227" spans="2:16">
      <c r="B227" s="426"/>
      <c r="D227" s="426"/>
      <c r="E227" s="426"/>
      <c r="F227" s="426"/>
      <c r="G227" s="426"/>
      <c r="H227" s="426"/>
      <c r="I227" s="426"/>
      <c r="J227" s="426"/>
      <c r="K227" s="426"/>
      <c r="L227" s="426"/>
      <c r="M227" s="426"/>
      <c r="N227" s="426"/>
      <c r="O227" s="426"/>
      <c r="P227" s="426"/>
    </row>
    <row r="228" spans="2:16">
      <c r="B228" s="426"/>
      <c r="D228" s="426"/>
      <c r="E228" s="426"/>
      <c r="F228" s="426"/>
      <c r="G228" s="426"/>
      <c r="H228" s="426"/>
      <c r="I228" s="426"/>
      <c r="J228" s="426"/>
      <c r="K228" s="426"/>
      <c r="L228" s="426"/>
      <c r="M228" s="426"/>
      <c r="N228" s="426"/>
      <c r="O228" s="426"/>
      <c r="P228" s="426"/>
    </row>
    <row r="229" spans="2:16">
      <c r="B229" s="426"/>
      <c r="D229" s="426"/>
      <c r="E229" s="426"/>
      <c r="F229" s="426"/>
      <c r="G229" s="426"/>
      <c r="H229" s="426"/>
      <c r="I229" s="426"/>
      <c r="J229" s="426"/>
      <c r="K229" s="426"/>
      <c r="L229" s="426"/>
      <c r="M229" s="426"/>
      <c r="N229" s="426"/>
      <c r="O229" s="426"/>
      <c r="P229" s="426"/>
    </row>
    <row r="230" spans="2:16">
      <c r="B230" s="426"/>
      <c r="D230" s="426"/>
      <c r="E230" s="426"/>
      <c r="F230" s="426"/>
      <c r="G230" s="426"/>
      <c r="H230" s="426"/>
      <c r="I230" s="426"/>
      <c r="J230" s="426"/>
      <c r="K230" s="426"/>
      <c r="L230" s="426"/>
      <c r="M230" s="426"/>
      <c r="N230" s="426"/>
      <c r="O230" s="426"/>
      <c r="P230" s="426"/>
    </row>
    <row r="231" spans="2:16">
      <c r="B231" s="426"/>
      <c r="D231" s="426"/>
      <c r="E231" s="426"/>
      <c r="F231" s="426"/>
      <c r="G231" s="426"/>
      <c r="H231" s="426"/>
      <c r="I231" s="426"/>
      <c r="J231" s="426"/>
      <c r="K231" s="426"/>
      <c r="L231" s="426"/>
      <c r="M231" s="426"/>
      <c r="N231" s="426"/>
      <c r="O231" s="426"/>
      <c r="P231" s="426"/>
    </row>
    <row r="232" spans="2:16">
      <c r="B232" s="426"/>
      <c r="D232" s="426"/>
      <c r="E232" s="426"/>
      <c r="F232" s="426"/>
      <c r="G232" s="426"/>
      <c r="H232" s="426"/>
      <c r="I232" s="426"/>
      <c r="J232" s="426"/>
      <c r="K232" s="426"/>
      <c r="L232" s="426"/>
      <c r="M232" s="426"/>
      <c r="N232" s="426"/>
      <c r="O232" s="426"/>
      <c r="P232" s="426"/>
    </row>
    <row r="233" spans="2:16">
      <c r="B233" s="426"/>
      <c r="D233" s="426"/>
      <c r="E233" s="426"/>
      <c r="F233" s="426"/>
      <c r="G233" s="426"/>
      <c r="H233" s="426"/>
      <c r="I233" s="426"/>
      <c r="J233" s="426"/>
      <c r="K233" s="426"/>
      <c r="L233" s="426"/>
      <c r="M233" s="426"/>
      <c r="N233" s="426"/>
      <c r="O233" s="426"/>
      <c r="P233" s="426"/>
    </row>
    <row r="234" spans="2:16">
      <c r="B234" s="426"/>
      <c r="D234" s="426"/>
      <c r="E234" s="426"/>
      <c r="F234" s="426"/>
      <c r="G234" s="426"/>
      <c r="H234" s="426"/>
      <c r="I234" s="426"/>
      <c r="J234" s="426"/>
      <c r="K234" s="426"/>
      <c r="L234" s="426"/>
      <c r="M234" s="426"/>
      <c r="N234" s="426"/>
      <c r="O234" s="426"/>
      <c r="P234" s="426"/>
    </row>
    <row r="235" spans="2:16">
      <c r="B235" s="426"/>
      <c r="D235" s="426"/>
      <c r="E235" s="426"/>
      <c r="F235" s="426"/>
      <c r="G235" s="426"/>
      <c r="H235" s="426"/>
      <c r="I235" s="426"/>
      <c r="J235" s="426"/>
      <c r="K235" s="426"/>
      <c r="L235" s="426"/>
      <c r="M235" s="426"/>
      <c r="N235" s="426"/>
      <c r="O235" s="426"/>
      <c r="P235" s="426"/>
    </row>
    <row r="236" spans="2:16">
      <c r="B236" s="426"/>
      <c r="D236" s="426"/>
      <c r="E236" s="426"/>
      <c r="F236" s="426"/>
      <c r="G236" s="426"/>
      <c r="H236" s="426"/>
      <c r="I236" s="426"/>
      <c r="J236" s="426"/>
      <c r="K236" s="426"/>
      <c r="L236" s="426"/>
      <c r="M236" s="426"/>
      <c r="N236" s="426"/>
      <c r="O236" s="426"/>
      <c r="P236" s="426"/>
    </row>
    <row r="237" spans="2:16">
      <c r="B237" s="426"/>
      <c r="D237" s="426"/>
      <c r="E237" s="426"/>
      <c r="F237" s="426"/>
      <c r="G237" s="426"/>
      <c r="H237" s="426"/>
      <c r="I237" s="426"/>
      <c r="J237" s="426"/>
      <c r="K237" s="426"/>
      <c r="L237" s="426"/>
      <c r="M237" s="426"/>
      <c r="N237" s="426"/>
      <c r="O237" s="426"/>
      <c r="P237" s="426"/>
    </row>
    <row r="238" spans="2:16">
      <c r="B238" s="426"/>
      <c r="D238" s="426"/>
      <c r="E238" s="426"/>
      <c r="F238" s="426"/>
      <c r="G238" s="426"/>
      <c r="H238" s="426"/>
      <c r="I238" s="426"/>
      <c r="J238" s="426"/>
      <c r="K238" s="426"/>
      <c r="L238" s="426"/>
      <c r="M238" s="426"/>
      <c r="N238" s="426"/>
      <c r="O238" s="426"/>
      <c r="P238" s="426"/>
    </row>
    <row r="239" spans="2:16">
      <c r="B239" s="426"/>
      <c r="D239" s="426"/>
      <c r="E239" s="426"/>
      <c r="F239" s="426"/>
      <c r="G239" s="426"/>
      <c r="H239" s="426"/>
      <c r="I239" s="426"/>
      <c r="J239" s="426"/>
      <c r="K239" s="426"/>
      <c r="L239" s="426"/>
      <c r="M239" s="426"/>
      <c r="N239" s="426"/>
      <c r="O239" s="426"/>
      <c r="P239" s="426"/>
    </row>
    <row r="240" spans="2:16">
      <c r="B240" s="426"/>
      <c r="D240" s="426"/>
      <c r="E240" s="426"/>
      <c r="F240" s="426"/>
      <c r="G240" s="426"/>
      <c r="H240" s="426"/>
      <c r="I240" s="426"/>
      <c r="J240" s="426"/>
      <c r="K240" s="426"/>
      <c r="L240" s="426"/>
      <c r="M240" s="426"/>
      <c r="N240" s="426"/>
      <c r="O240" s="426"/>
      <c r="P240" s="426"/>
    </row>
    <row r="241" spans="2:16">
      <c r="B241" s="426"/>
      <c r="D241" s="426"/>
      <c r="E241" s="426"/>
      <c r="F241" s="426"/>
      <c r="G241" s="426"/>
      <c r="H241" s="426"/>
      <c r="I241" s="426"/>
      <c r="J241" s="426"/>
      <c r="K241" s="426"/>
      <c r="L241" s="426"/>
      <c r="M241" s="426"/>
      <c r="N241" s="426"/>
      <c r="O241" s="426"/>
      <c r="P241" s="426"/>
    </row>
    <row r="242" spans="2:16">
      <c r="B242" s="426"/>
      <c r="D242" s="426"/>
      <c r="E242" s="426"/>
      <c r="F242" s="426"/>
      <c r="G242" s="426"/>
      <c r="H242" s="426"/>
      <c r="I242" s="426"/>
      <c r="J242" s="426"/>
      <c r="K242" s="426"/>
      <c r="L242" s="426"/>
      <c r="M242" s="426"/>
      <c r="N242" s="426"/>
      <c r="O242" s="426"/>
      <c r="P242" s="426"/>
    </row>
    <row r="243" spans="2:16">
      <c r="B243" s="426"/>
      <c r="D243" s="426"/>
      <c r="E243" s="426"/>
      <c r="F243" s="426"/>
      <c r="G243" s="426"/>
      <c r="H243" s="426"/>
      <c r="I243" s="426"/>
      <c r="J243" s="426"/>
      <c r="K243" s="426"/>
      <c r="L243" s="426"/>
      <c r="M243" s="426"/>
      <c r="N243" s="426"/>
      <c r="O243" s="426"/>
      <c r="P243" s="426"/>
    </row>
    <row r="244" spans="2:16">
      <c r="B244" s="426"/>
      <c r="D244" s="426"/>
      <c r="E244" s="426"/>
      <c r="F244" s="426"/>
      <c r="G244" s="426"/>
      <c r="H244" s="426"/>
      <c r="I244" s="426"/>
      <c r="J244" s="426"/>
      <c r="K244" s="426"/>
      <c r="L244" s="426"/>
      <c r="M244" s="426"/>
      <c r="N244" s="426"/>
      <c r="O244" s="426"/>
      <c r="P244" s="426"/>
    </row>
    <row r="245" spans="2:16">
      <c r="B245" s="426"/>
      <c r="D245" s="426"/>
      <c r="E245" s="426"/>
      <c r="F245" s="426"/>
      <c r="G245" s="426"/>
      <c r="H245" s="426"/>
      <c r="I245" s="426"/>
      <c r="J245" s="426"/>
      <c r="K245" s="426"/>
      <c r="L245" s="426"/>
      <c r="M245" s="426"/>
      <c r="N245" s="426"/>
      <c r="O245" s="426"/>
      <c r="P245" s="426"/>
    </row>
    <row r="246" spans="2:16">
      <c r="B246" s="426"/>
      <c r="D246" s="426"/>
      <c r="E246" s="426"/>
      <c r="F246" s="426"/>
      <c r="G246" s="426"/>
      <c r="H246" s="426"/>
      <c r="I246" s="426"/>
      <c r="J246" s="426"/>
      <c r="K246" s="426"/>
      <c r="L246" s="426"/>
      <c r="M246" s="426"/>
      <c r="N246" s="426"/>
      <c r="O246" s="426"/>
      <c r="P246" s="426"/>
    </row>
    <row r="247" spans="2:16">
      <c r="B247" s="426"/>
      <c r="D247" s="426"/>
      <c r="E247" s="426"/>
      <c r="F247" s="426"/>
      <c r="G247" s="426"/>
      <c r="H247" s="426"/>
      <c r="I247" s="426"/>
      <c r="J247" s="426"/>
      <c r="K247" s="426"/>
      <c r="L247" s="426"/>
      <c r="M247" s="426"/>
      <c r="N247" s="426"/>
      <c r="O247" s="426"/>
      <c r="P247" s="426"/>
    </row>
    <row r="248" spans="2:16">
      <c r="B248" s="426"/>
      <c r="D248" s="426"/>
      <c r="E248" s="426"/>
      <c r="F248" s="426"/>
      <c r="G248" s="426"/>
      <c r="H248" s="426"/>
      <c r="I248" s="426"/>
      <c r="J248" s="426"/>
      <c r="K248" s="426"/>
      <c r="L248" s="426"/>
      <c r="M248" s="426"/>
      <c r="N248" s="426"/>
      <c r="O248" s="426"/>
      <c r="P248" s="426"/>
    </row>
    <row r="249" spans="2:16">
      <c r="B249" s="426"/>
      <c r="D249" s="426"/>
      <c r="E249" s="426"/>
      <c r="F249" s="426"/>
      <c r="G249" s="426"/>
      <c r="H249" s="426"/>
      <c r="I249" s="426"/>
      <c r="J249" s="426"/>
      <c r="K249" s="426"/>
      <c r="L249" s="426"/>
      <c r="M249" s="426"/>
      <c r="N249" s="426"/>
      <c r="O249" s="426"/>
      <c r="P249" s="426"/>
    </row>
    <row r="250" spans="2:16">
      <c r="B250" s="426"/>
      <c r="D250" s="426"/>
      <c r="E250" s="426"/>
      <c r="F250" s="426"/>
      <c r="G250" s="426"/>
      <c r="H250" s="426"/>
      <c r="I250" s="426"/>
      <c r="J250" s="426"/>
      <c r="K250" s="426"/>
      <c r="L250" s="426"/>
      <c r="M250" s="426"/>
      <c r="N250" s="426"/>
      <c r="O250" s="426"/>
      <c r="P250" s="426"/>
    </row>
    <row r="251" spans="2:16">
      <c r="B251" s="426"/>
      <c r="D251" s="426"/>
      <c r="E251" s="426"/>
      <c r="F251" s="426"/>
      <c r="G251" s="426"/>
      <c r="H251" s="426"/>
      <c r="I251" s="426"/>
      <c r="J251" s="426"/>
      <c r="K251" s="426"/>
      <c r="L251" s="426"/>
      <c r="M251" s="426"/>
      <c r="N251" s="426"/>
      <c r="O251" s="426"/>
      <c r="P251" s="426"/>
    </row>
    <row r="252" spans="2:16">
      <c r="B252" s="426"/>
      <c r="D252" s="426"/>
      <c r="E252" s="426"/>
      <c r="F252" s="426"/>
      <c r="G252" s="426"/>
      <c r="H252" s="426"/>
      <c r="I252" s="426"/>
      <c r="J252" s="426"/>
      <c r="K252" s="426"/>
      <c r="L252" s="426"/>
      <c r="M252" s="426"/>
      <c r="N252" s="426"/>
      <c r="O252" s="426"/>
      <c r="P252" s="426"/>
    </row>
    <row r="253" spans="2:16">
      <c r="B253" s="426"/>
      <c r="D253" s="426"/>
      <c r="E253" s="426"/>
      <c r="F253" s="426"/>
      <c r="G253" s="426"/>
      <c r="H253" s="426"/>
      <c r="I253" s="426"/>
      <c r="J253" s="426"/>
      <c r="K253" s="426"/>
      <c r="L253" s="426"/>
      <c r="M253" s="426"/>
      <c r="N253" s="426"/>
      <c r="O253" s="426"/>
      <c r="P253" s="426"/>
    </row>
    <row r="254" spans="2:16">
      <c r="B254" s="426"/>
      <c r="D254" s="426"/>
      <c r="E254" s="426"/>
      <c r="F254" s="426"/>
      <c r="G254" s="426"/>
      <c r="H254" s="426"/>
      <c r="I254" s="426"/>
      <c r="J254" s="426"/>
      <c r="K254" s="426"/>
      <c r="L254" s="426"/>
      <c r="M254" s="426"/>
      <c r="N254" s="426"/>
      <c r="O254" s="426"/>
      <c r="P254" s="426"/>
    </row>
    <row r="255" spans="2:16">
      <c r="B255" s="426"/>
      <c r="D255" s="426"/>
      <c r="E255" s="426"/>
      <c r="F255" s="426"/>
      <c r="G255" s="426"/>
      <c r="H255" s="426"/>
      <c r="I255" s="426"/>
      <c r="J255" s="426"/>
      <c r="K255" s="426"/>
      <c r="L255" s="426"/>
      <c r="M255" s="426"/>
      <c r="N255" s="426"/>
      <c r="O255" s="426"/>
      <c r="P255" s="426"/>
    </row>
    <row r="256" spans="2:16">
      <c r="B256" s="426"/>
      <c r="D256" s="426"/>
      <c r="E256" s="426"/>
      <c r="F256" s="426"/>
      <c r="G256" s="426"/>
      <c r="H256" s="426"/>
      <c r="I256" s="426"/>
      <c r="J256" s="426"/>
      <c r="K256" s="426"/>
      <c r="L256" s="426"/>
      <c r="M256" s="426"/>
      <c r="N256" s="426"/>
      <c r="O256" s="426"/>
      <c r="P256" s="426"/>
    </row>
    <row r="257" spans="2:16">
      <c r="B257" s="426"/>
      <c r="D257" s="426"/>
      <c r="E257" s="426"/>
      <c r="F257" s="426"/>
      <c r="G257" s="426"/>
      <c r="H257" s="426"/>
      <c r="I257" s="426"/>
      <c r="J257" s="426"/>
      <c r="K257" s="426"/>
      <c r="L257" s="426"/>
      <c r="M257" s="426"/>
      <c r="N257" s="426"/>
      <c r="O257" s="426"/>
      <c r="P257" s="426"/>
    </row>
    <row r="258" spans="2:16">
      <c r="B258" s="426"/>
      <c r="D258" s="426"/>
      <c r="E258" s="426"/>
      <c r="F258" s="426"/>
      <c r="G258" s="426"/>
      <c r="H258" s="426"/>
      <c r="I258" s="426"/>
      <c r="J258" s="426"/>
      <c r="K258" s="426"/>
      <c r="L258" s="426"/>
      <c r="M258" s="426"/>
      <c r="N258" s="426"/>
      <c r="O258" s="426"/>
      <c r="P258" s="426"/>
    </row>
    <row r="259" spans="2:16">
      <c r="B259" s="426"/>
      <c r="D259" s="426"/>
      <c r="E259" s="426"/>
      <c r="F259" s="426"/>
      <c r="G259" s="426"/>
      <c r="H259" s="426"/>
      <c r="I259" s="426"/>
      <c r="J259" s="426"/>
      <c r="K259" s="426"/>
      <c r="L259" s="426"/>
      <c r="M259" s="426"/>
      <c r="N259" s="426"/>
      <c r="O259" s="426"/>
      <c r="P259" s="426"/>
    </row>
    <row r="260" spans="2:16">
      <c r="B260" s="426"/>
      <c r="D260" s="426"/>
      <c r="E260" s="426"/>
      <c r="F260" s="426"/>
      <c r="G260" s="426"/>
      <c r="H260" s="426"/>
      <c r="I260" s="426"/>
      <c r="J260" s="426"/>
      <c r="K260" s="426"/>
      <c r="L260" s="426"/>
      <c r="M260" s="426"/>
      <c r="N260" s="426"/>
      <c r="O260" s="426"/>
      <c r="P260" s="426"/>
    </row>
    <row r="261" spans="2:16">
      <c r="B261" s="426"/>
      <c r="D261" s="426"/>
      <c r="E261" s="426"/>
      <c r="F261" s="426"/>
      <c r="G261" s="426"/>
      <c r="H261" s="426"/>
      <c r="I261" s="426"/>
      <c r="J261" s="426"/>
      <c r="K261" s="426"/>
      <c r="L261" s="426"/>
      <c r="M261" s="426"/>
      <c r="N261" s="426"/>
      <c r="O261" s="426"/>
      <c r="P261" s="426"/>
    </row>
    <row r="262" spans="2:16">
      <c r="B262" s="426"/>
      <c r="D262" s="426"/>
      <c r="E262" s="426"/>
      <c r="F262" s="426"/>
      <c r="G262" s="426"/>
      <c r="H262" s="426"/>
      <c r="I262" s="426"/>
      <c r="J262" s="426"/>
      <c r="K262" s="426"/>
      <c r="L262" s="426"/>
      <c r="M262" s="426"/>
      <c r="N262" s="426"/>
      <c r="O262" s="426"/>
      <c r="P262" s="426"/>
    </row>
    <row r="263" spans="2:16">
      <c r="B263" s="426"/>
      <c r="D263" s="426"/>
      <c r="E263" s="426"/>
      <c r="F263" s="426"/>
      <c r="G263" s="426"/>
      <c r="H263" s="426"/>
      <c r="I263" s="426"/>
      <c r="J263" s="426"/>
      <c r="K263" s="426"/>
      <c r="L263" s="426"/>
      <c r="M263" s="426"/>
      <c r="N263" s="426"/>
      <c r="O263" s="426"/>
      <c r="P263" s="426"/>
    </row>
    <row r="264" spans="2:16">
      <c r="B264" s="426"/>
      <c r="D264" s="426"/>
      <c r="E264" s="426"/>
      <c r="F264" s="426"/>
      <c r="G264" s="426"/>
      <c r="H264" s="426"/>
      <c r="I264" s="426"/>
      <c r="J264" s="426"/>
      <c r="K264" s="426"/>
      <c r="L264" s="426"/>
      <c r="M264" s="426"/>
      <c r="N264" s="426"/>
      <c r="O264" s="426"/>
      <c r="P264" s="426"/>
    </row>
    <row r="265" spans="2:16">
      <c r="B265" s="426"/>
      <c r="D265" s="426"/>
      <c r="E265" s="426"/>
      <c r="F265" s="426"/>
      <c r="G265" s="426"/>
      <c r="H265" s="426"/>
      <c r="I265" s="426"/>
      <c r="J265" s="426"/>
      <c r="K265" s="426"/>
      <c r="L265" s="426"/>
      <c r="M265" s="426"/>
      <c r="N265" s="426"/>
      <c r="O265" s="426"/>
      <c r="P265" s="426"/>
    </row>
    <row r="266" spans="2:16">
      <c r="B266" s="426"/>
      <c r="D266" s="426"/>
      <c r="E266" s="426"/>
      <c r="F266" s="426"/>
      <c r="G266" s="426"/>
      <c r="H266" s="426"/>
      <c r="I266" s="426"/>
      <c r="J266" s="426"/>
      <c r="K266" s="426"/>
      <c r="L266" s="426"/>
      <c r="M266" s="426"/>
      <c r="N266" s="426"/>
      <c r="O266" s="426"/>
      <c r="P266" s="426"/>
    </row>
    <row r="267" spans="2:16">
      <c r="B267" s="426"/>
      <c r="D267" s="426"/>
      <c r="E267" s="426"/>
      <c r="F267" s="426"/>
      <c r="G267" s="426"/>
      <c r="H267" s="426"/>
      <c r="I267" s="426"/>
      <c r="J267" s="426"/>
      <c r="K267" s="426"/>
      <c r="L267" s="426"/>
      <c r="M267" s="426"/>
      <c r="N267" s="426"/>
      <c r="O267" s="426"/>
      <c r="P267" s="426"/>
    </row>
    <row r="268" spans="2:16">
      <c r="B268" s="426"/>
      <c r="D268" s="426"/>
      <c r="E268" s="426"/>
      <c r="F268" s="426"/>
      <c r="G268" s="426"/>
      <c r="H268" s="426"/>
      <c r="I268" s="426"/>
      <c r="J268" s="426"/>
      <c r="K268" s="426"/>
      <c r="L268" s="426"/>
      <c r="M268" s="426"/>
      <c r="N268" s="426"/>
      <c r="O268" s="426"/>
      <c r="P268" s="426"/>
    </row>
    <row r="269" spans="2:16">
      <c r="B269" s="426"/>
      <c r="D269" s="426"/>
      <c r="E269" s="426"/>
      <c r="F269" s="426"/>
      <c r="G269" s="426"/>
      <c r="H269" s="426"/>
      <c r="I269" s="426"/>
      <c r="J269" s="426"/>
      <c r="K269" s="426"/>
      <c r="L269" s="426"/>
      <c r="M269" s="426"/>
      <c r="N269" s="426"/>
      <c r="O269" s="426"/>
      <c r="P269" s="426"/>
    </row>
    <row r="270" spans="2:16">
      <c r="B270" s="426"/>
      <c r="D270" s="426"/>
      <c r="E270" s="426"/>
      <c r="F270" s="426"/>
      <c r="G270" s="426"/>
      <c r="H270" s="426"/>
      <c r="I270" s="426"/>
      <c r="J270" s="426"/>
      <c r="K270" s="426"/>
      <c r="L270" s="426"/>
      <c r="M270" s="426"/>
      <c r="N270" s="426"/>
      <c r="O270" s="426"/>
      <c r="P270" s="426"/>
    </row>
    <row r="271" spans="2:16">
      <c r="B271" s="426"/>
      <c r="D271" s="426"/>
      <c r="E271" s="426"/>
      <c r="F271" s="426"/>
      <c r="G271" s="426"/>
      <c r="H271" s="426"/>
      <c r="I271" s="426"/>
      <c r="J271" s="426"/>
      <c r="K271" s="426"/>
      <c r="L271" s="426"/>
      <c r="M271" s="426"/>
      <c r="N271" s="426"/>
      <c r="O271" s="426"/>
      <c r="P271" s="426"/>
    </row>
    <row r="272" spans="2:16">
      <c r="B272" s="426"/>
      <c r="D272" s="426"/>
      <c r="E272" s="426"/>
      <c r="F272" s="426"/>
      <c r="G272" s="426"/>
      <c r="H272" s="426"/>
      <c r="I272" s="426"/>
      <c r="J272" s="426"/>
      <c r="K272" s="426"/>
      <c r="L272" s="426"/>
      <c r="M272" s="426"/>
      <c r="N272" s="426"/>
      <c r="O272" s="426"/>
      <c r="P272" s="426"/>
    </row>
    <row r="273" spans="2:16">
      <c r="B273" s="426"/>
      <c r="D273" s="426"/>
      <c r="E273" s="426"/>
      <c r="F273" s="426"/>
      <c r="G273" s="426"/>
      <c r="H273" s="426"/>
      <c r="I273" s="426"/>
      <c r="J273" s="426"/>
      <c r="K273" s="426"/>
      <c r="L273" s="426"/>
      <c r="M273" s="426"/>
      <c r="N273" s="426"/>
      <c r="O273" s="426"/>
      <c r="P273" s="426"/>
    </row>
    <row r="274" spans="2:16">
      <c r="B274" s="426"/>
      <c r="D274" s="426"/>
      <c r="E274" s="426"/>
      <c r="F274" s="426"/>
      <c r="G274" s="426"/>
      <c r="H274" s="426"/>
      <c r="I274" s="426"/>
      <c r="J274" s="426"/>
      <c r="K274" s="426"/>
      <c r="L274" s="426"/>
      <c r="M274" s="426"/>
      <c r="N274" s="426"/>
      <c r="O274" s="426"/>
      <c r="P274" s="426"/>
    </row>
    <row r="275" spans="2:16">
      <c r="B275" s="426"/>
      <c r="D275" s="426"/>
      <c r="E275" s="426"/>
      <c r="F275" s="426"/>
      <c r="G275" s="426"/>
      <c r="H275" s="426"/>
      <c r="I275" s="426"/>
      <c r="J275" s="426"/>
      <c r="K275" s="426"/>
      <c r="L275" s="426"/>
      <c r="M275" s="426"/>
      <c r="N275" s="426"/>
      <c r="O275" s="426"/>
      <c r="P275" s="426"/>
    </row>
    <row r="276" spans="2:16">
      <c r="B276" s="426"/>
      <c r="D276" s="426"/>
      <c r="E276" s="426"/>
      <c r="F276" s="426"/>
      <c r="G276" s="426"/>
      <c r="H276" s="426"/>
      <c r="I276" s="426"/>
      <c r="J276" s="426"/>
      <c r="K276" s="426"/>
      <c r="L276" s="426"/>
      <c r="M276" s="426"/>
      <c r="N276" s="426"/>
      <c r="O276" s="426"/>
      <c r="P276" s="426"/>
    </row>
    <row r="277" spans="2:16">
      <c r="B277" s="426"/>
      <c r="D277" s="426"/>
      <c r="E277" s="426"/>
      <c r="F277" s="426"/>
      <c r="G277" s="426"/>
      <c r="H277" s="426"/>
      <c r="I277" s="426"/>
      <c r="J277" s="426"/>
      <c r="K277" s="426"/>
      <c r="L277" s="426"/>
      <c r="M277" s="426"/>
      <c r="N277" s="426"/>
      <c r="O277" s="426"/>
      <c r="P277" s="426"/>
    </row>
    <row r="278" spans="2:16">
      <c r="B278" s="426"/>
      <c r="D278" s="426"/>
      <c r="E278" s="426"/>
      <c r="F278" s="426"/>
      <c r="G278" s="426"/>
      <c r="H278" s="426"/>
      <c r="I278" s="426"/>
      <c r="J278" s="426"/>
      <c r="K278" s="426"/>
      <c r="L278" s="426"/>
      <c r="M278" s="426"/>
      <c r="N278" s="426"/>
      <c r="O278" s="426"/>
      <c r="P278" s="426"/>
    </row>
    <row r="279" spans="2:16">
      <c r="B279" s="426"/>
      <c r="D279" s="426"/>
      <c r="E279" s="426"/>
      <c r="F279" s="426"/>
      <c r="G279" s="426"/>
      <c r="H279" s="426"/>
      <c r="I279" s="426"/>
      <c r="J279" s="426"/>
      <c r="K279" s="426"/>
      <c r="L279" s="426"/>
      <c r="M279" s="426"/>
      <c r="N279" s="426"/>
      <c r="O279" s="426"/>
      <c r="P279" s="426"/>
    </row>
    <row r="280" spans="2:16">
      <c r="B280" s="426"/>
      <c r="D280" s="426"/>
      <c r="E280" s="426"/>
      <c r="F280" s="426"/>
      <c r="G280" s="426"/>
      <c r="H280" s="426"/>
      <c r="I280" s="426"/>
      <c r="J280" s="426"/>
      <c r="K280" s="426"/>
      <c r="L280" s="426"/>
      <c r="M280" s="426"/>
      <c r="N280" s="426"/>
      <c r="O280" s="426"/>
      <c r="P280" s="426"/>
    </row>
    <row r="281" spans="2:16">
      <c r="B281" s="426"/>
      <c r="D281" s="426"/>
      <c r="E281" s="426"/>
      <c r="F281" s="426"/>
      <c r="G281" s="426"/>
      <c r="H281" s="426"/>
      <c r="I281" s="426"/>
      <c r="J281" s="426"/>
      <c r="K281" s="426"/>
      <c r="L281" s="426"/>
      <c r="M281" s="426"/>
      <c r="N281" s="426"/>
      <c r="O281" s="426"/>
      <c r="P281" s="426"/>
    </row>
    <row r="282" spans="2:16">
      <c r="B282" s="426"/>
      <c r="D282" s="426"/>
      <c r="E282" s="426"/>
      <c r="F282" s="426"/>
      <c r="G282" s="426"/>
      <c r="H282" s="426"/>
      <c r="I282" s="426"/>
      <c r="J282" s="426"/>
      <c r="K282" s="426"/>
      <c r="L282" s="426"/>
      <c r="M282" s="426"/>
      <c r="N282" s="426"/>
      <c r="O282" s="426"/>
      <c r="P282" s="426"/>
    </row>
    <row r="283" spans="2:16">
      <c r="B283" s="426"/>
      <c r="D283" s="426"/>
      <c r="E283" s="426"/>
      <c r="F283" s="426"/>
      <c r="G283" s="426"/>
      <c r="H283" s="426"/>
      <c r="I283" s="426"/>
      <c r="J283" s="426"/>
      <c r="K283" s="426"/>
      <c r="L283" s="426"/>
      <c r="M283" s="426"/>
      <c r="N283" s="426"/>
      <c r="O283" s="426"/>
      <c r="P283" s="426"/>
    </row>
    <row r="284" spans="2:16">
      <c r="B284" s="426"/>
      <c r="D284" s="426"/>
      <c r="E284" s="426"/>
      <c r="F284" s="426"/>
      <c r="G284" s="426"/>
      <c r="H284" s="426"/>
      <c r="I284" s="426"/>
      <c r="J284" s="426"/>
      <c r="K284" s="426"/>
      <c r="L284" s="426"/>
      <c r="M284" s="426"/>
      <c r="N284" s="426"/>
      <c r="O284" s="426"/>
      <c r="P284" s="426"/>
    </row>
    <row r="285" spans="2:16">
      <c r="B285" s="426"/>
      <c r="D285" s="426"/>
      <c r="E285" s="426"/>
      <c r="F285" s="426"/>
      <c r="G285" s="426"/>
      <c r="H285" s="426"/>
      <c r="I285" s="426"/>
      <c r="J285" s="426"/>
      <c r="K285" s="426"/>
      <c r="L285" s="426"/>
      <c r="M285" s="426"/>
      <c r="N285" s="426"/>
      <c r="O285" s="426"/>
      <c r="P285" s="426"/>
    </row>
    <row r="286" spans="2:16">
      <c r="B286" s="426"/>
      <c r="D286" s="426"/>
      <c r="E286" s="426"/>
      <c r="F286" s="426"/>
      <c r="G286" s="426"/>
      <c r="H286" s="426"/>
      <c r="I286" s="426"/>
      <c r="J286" s="426"/>
      <c r="K286" s="426"/>
      <c r="L286" s="426"/>
      <c r="M286" s="426"/>
      <c r="N286" s="426"/>
      <c r="O286" s="426"/>
      <c r="P286" s="426"/>
    </row>
    <row r="287" spans="2:16">
      <c r="B287" s="426"/>
      <c r="D287" s="426"/>
      <c r="E287" s="426"/>
      <c r="F287" s="426"/>
      <c r="G287" s="426"/>
      <c r="H287" s="426"/>
      <c r="I287" s="426"/>
      <c r="J287" s="426"/>
      <c r="K287" s="426"/>
      <c r="L287" s="426"/>
      <c r="M287" s="426"/>
      <c r="N287" s="426"/>
      <c r="O287" s="426"/>
      <c r="P287" s="426"/>
    </row>
    <row r="288" spans="2:16">
      <c r="B288" s="426"/>
      <c r="D288" s="426"/>
      <c r="E288" s="426"/>
      <c r="F288" s="426"/>
      <c r="G288" s="426"/>
      <c r="H288" s="426"/>
      <c r="I288" s="426"/>
      <c r="J288" s="426"/>
      <c r="K288" s="426"/>
      <c r="L288" s="426"/>
      <c r="M288" s="426"/>
      <c r="N288" s="426"/>
      <c r="O288" s="426"/>
      <c r="P288" s="426"/>
    </row>
    <row r="289" spans="2:16">
      <c r="B289" s="426"/>
      <c r="D289" s="426"/>
      <c r="E289" s="426"/>
      <c r="F289" s="426"/>
      <c r="G289" s="426"/>
      <c r="H289" s="426"/>
      <c r="I289" s="426"/>
      <c r="J289" s="426"/>
      <c r="K289" s="426"/>
      <c r="L289" s="426"/>
      <c r="M289" s="426"/>
      <c r="N289" s="426"/>
      <c r="O289" s="426"/>
      <c r="P289" s="426"/>
    </row>
    <row r="290" spans="2:16">
      <c r="B290" s="426"/>
      <c r="D290" s="426"/>
      <c r="E290" s="426"/>
      <c r="F290" s="426"/>
      <c r="G290" s="426"/>
      <c r="H290" s="426"/>
      <c r="I290" s="426"/>
      <c r="J290" s="426"/>
      <c r="K290" s="426"/>
      <c r="L290" s="426"/>
      <c r="M290" s="426"/>
      <c r="N290" s="426"/>
      <c r="O290" s="426"/>
      <c r="P290" s="426"/>
    </row>
    <row r="291" spans="2:16">
      <c r="B291" s="426"/>
      <c r="D291" s="426"/>
      <c r="E291" s="426"/>
      <c r="F291" s="426"/>
      <c r="G291" s="426"/>
      <c r="H291" s="426"/>
      <c r="I291" s="426"/>
      <c r="J291" s="426"/>
      <c r="K291" s="426"/>
      <c r="L291" s="426"/>
      <c r="M291" s="426"/>
      <c r="N291" s="426"/>
      <c r="O291" s="426"/>
      <c r="P291" s="426"/>
    </row>
    <row r="292" spans="2:16">
      <c r="B292" s="426"/>
      <c r="D292" s="426"/>
      <c r="E292" s="426"/>
      <c r="F292" s="426"/>
      <c r="G292" s="426"/>
      <c r="H292" s="426"/>
      <c r="I292" s="426"/>
      <c r="J292" s="426"/>
      <c r="K292" s="426"/>
      <c r="L292" s="426"/>
      <c r="M292" s="426"/>
      <c r="N292" s="426"/>
      <c r="O292" s="426"/>
      <c r="P292" s="426"/>
    </row>
    <row r="293" spans="2:16">
      <c r="B293" s="426"/>
      <c r="D293" s="426"/>
      <c r="E293" s="426"/>
      <c r="F293" s="426"/>
      <c r="G293" s="426"/>
      <c r="H293" s="426"/>
      <c r="I293" s="426"/>
      <c r="J293" s="426"/>
      <c r="K293" s="426"/>
      <c r="L293" s="426"/>
      <c r="M293" s="426"/>
      <c r="N293" s="426"/>
      <c r="O293" s="426"/>
      <c r="P293" s="426"/>
    </row>
    <row r="294" spans="2:16">
      <c r="B294" s="426"/>
      <c r="D294" s="426"/>
      <c r="E294" s="426"/>
      <c r="F294" s="426"/>
      <c r="G294" s="426"/>
      <c r="H294" s="426"/>
      <c r="I294" s="426"/>
      <c r="J294" s="426"/>
      <c r="K294" s="426"/>
      <c r="L294" s="426"/>
      <c r="M294" s="426"/>
      <c r="N294" s="426"/>
      <c r="O294" s="426"/>
      <c r="P294" s="426"/>
    </row>
    <row r="295" spans="2:16">
      <c r="B295" s="426"/>
      <c r="D295" s="426"/>
      <c r="E295" s="426"/>
      <c r="F295" s="426"/>
      <c r="G295" s="426"/>
      <c r="H295" s="426"/>
      <c r="I295" s="426"/>
      <c r="J295" s="426"/>
      <c r="K295" s="426"/>
      <c r="L295" s="426"/>
      <c r="M295" s="426"/>
      <c r="N295" s="426"/>
      <c r="O295" s="426"/>
      <c r="P295" s="426"/>
    </row>
    <row r="296" spans="2:16">
      <c r="B296" s="426"/>
      <c r="D296" s="426"/>
      <c r="E296" s="426"/>
      <c r="F296" s="426"/>
      <c r="G296" s="426"/>
      <c r="H296" s="426"/>
      <c r="I296" s="426"/>
      <c r="J296" s="426"/>
      <c r="K296" s="426"/>
      <c r="L296" s="426"/>
      <c r="M296" s="426"/>
      <c r="N296" s="426"/>
      <c r="O296" s="426"/>
      <c r="P296" s="426"/>
    </row>
    <row r="297" spans="2:16">
      <c r="B297" s="426"/>
      <c r="D297" s="426"/>
      <c r="E297" s="426"/>
      <c r="F297" s="426"/>
      <c r="G297" s="426"/>
      <c r="H297" s="426"/>
      <c r="I297" s="426"/>
      <c r="J297" s="426"/>
      <c r="K297" s="426"/>
      <c r="L297" s="426"/>
      <c r="M297" s="426"/>
      <c r="N297" s="426"/>
      <c r="O297" s="426"/>
      <c r="P297" s="426"/>
    </row>
    <row r="298" spans="2:16">
      <c r="B298" s="426"/>
      <c r="D298" s="426"/>
      <c r="E298" s="426"/>
      <c r="F298" s="426"/>
      <c r="G298" s="426"/>
      <c r="H298" s="426"/>
      <c r="I298" s="426"/>
      <c r="J298" s="426"/>
      <c r="K298" s="426"/>
      <c r="L298" s="426"/>
      <c r="M298" s="426"/>
      <c r="N298" s="426"/>
      <c r="O298" s="426"/>
      <c r="P298" s="426"/>
    </row>
    <row r="299" spans="2:16">
      <c r="B299" s="426"/>
      <c r="D299" s="426"/>
      <c r="E299" s="426"/>
      <c r="F299" s="426"/>
      <c r="G299" s="426"/>
      <c r="H299" s="426"/>
      <c r="I299" s="426"/>
      <c r="J299" s="426"/>
      <c r="K299" s="426"/>
      <c r="L299" s="426"/>
      <c r="M299" s="426"/>
      <c r="N299" s="426"/>
      <c r="O299" s="426"/>
      <c r="P299" s="426"/>
    </row>
    <row r="300" spans="2:16">
      <c r="B300" s="426"/>
      <c r="D300" s="426"/>
      <c r="E300" s="426"/>
      <c r="F300" s="426"/>
      <c r="G300" s="426"/>
      <c r="H300" s="426"/>
      <c r="I300" s="426"/>
      <c r="J300" s="426"/>
      <c r="K300" s="426"/>
      <c r="L300" s="426"/>
      <c r="M300" s="426"/>
      <c r="N300" s="426"/>
      <c r="O300" s="426"/>
      <c r="P300" s="426"/>
    </row>
    <row r="301" spans="2:16">
      <c r="B301" s="426"/>
      <c r="D301" s="426"/>
      <c r="E301" s="426"/>
      <c r="F301" s="426"/>
      <c r="G301" s="426"/>
      <c r="H301" s="426"/>
      <c r="I301" s="426"/>
      <c r="J301" s="426"/>
      <c r="K301" s="426"/>
      <c r="L301" s="426"/>
      <c r="M301" s="426"/>
      <c r="N301" s="426"/>
      <c r="O301" s="426"/>
      <c r="P301" s="426"/>
    </row>
    <row r="302" spans="2:16">
      <c r="B302" s="426"/>
      <c r="D302" s="426"/>
      <c r="E302" s="426"/>
      <c r="F302" s="426"/>
      <c r="G302" s="426"/>
      <c r="H302" s="426"/>
      <c r="I302" s="426"/>
      <c r="J302" s="426"/>
      <c r="K302" s="426"/>
      <c r="L302" s="426"/>
      <c r="M302" s="426"/>
      <c r="N302" s="426"/>
      <c r="O302" s="426"/>
      <c r="P302" s="426"/>
    </row>
    <row r="303" spans="2:16">
      <c r="B303" s="426"/>
      <c r="D303" s="426"/>
      <c r="E303" s="426"/>
      <c r="F303" s="426"/>
      <c r="G303" s="426"/>
      <c r="H303" s="426"/>
      <c r="I303" s="426"/>
      <c r="J303" s="426"/>
      <c r="K303" s="426"/>
      <c r="L303" s="426"/>
      <c r="M303" s="426"/>
      <c r="N303" s="426"/>
      <c r="O303" s="426"/>
      <c r="P303" s="426"/>
    </row>
    <row r="304" spans="2:16">
      <c r="B304" s="426"/>
      <c r="D304" s="426"/>
      <c r="E304" s="426"/>
      <c r="F304" s="426"/>
      <c r="G304" s="426"/>
      <c r="H304" s="426"/>
      <c r="I304" s="426"/>
      <c r="J304" s="426"/>
      <c r="K304" s="426"/>
      <c r="L304" s="426"/>
      <c r="M304" s="426"/>
      <c r="N304" s="426"/>
      <c r="O304" s="426"/>
      <c r="P304" s="426"/>
    </row>
    <row r="305" spans="2:16">
      <c r="B305" s="426"/>
      <c r="D305" s="426"/>
      <c r="E305" s="426"/>
      <c r="F305" s="426"/>
      <c r="G305" s="426"/>
      <c r="H305" s="426"/>
      <c r="I305" s="426"/>
      <c r="J305" s="426"/>
      <c r="K305" s="426"/>
      <c r="L305" s="426"/>
      <c r="M305" s="426"/>
      <c r="N305" s="426"/>
      <c r="O305" s="426"/>
      <c r="P305" s="426"/>
    </row>
    <row r="306" spans="2:16">
      <c r="B306" s="426"/>
      <c r="D306" s="426"/>
      <c r="E306" s="426"/>
      <c r="F306" s="426"/>
      <c r="G306" s="426"/>
      <c r="H306" s="426"/>
      <c r="I306" s="426"/>
      <c r="J306" s="426"/>
      <c r="K306" s="426"/>
      <c r="L306" s="426"/>
      <c r="M306" s="426"/>
      <c r="N306" s="426"/>
      <c r="O306" s="426"/>
      <c r="P306" s="426"/>
    </row>
    <row r="307" spans="2:16">
      <c r="B307" s="426"/>
      <c r="D307" s="426"/>
      <c r="E307" s="426"/>
      <c r="F307" s="426"/>
      <c r="G307" s="426"/>
      <c r="H307" s="426"/>
      <c r="I307" s="426"/>
      <c r="J307" s="426"/>
      <c r="K307" s="426"/>
      <c r="L307" s="426"/>
      <c r="M307" s="426"/>
      <c r="N307" s="426"/>
      <c r="O307" s="426"/>
      <c r="P307" s="426"/>
    </row>
    <row r="308" spans="2:16">
      <c r="B308" s="426"/>
      <c r="D308" s="426"/>
      <c r="E308" s="426"/>
      <c r="F308" s="426"/>
      <c r="G308" s="426"/>
      <c r="H308" s="426"/>
      <c r="I308" s="426"/>
      <c r="J308" s="426"/>
      <c r="K308" s="426"/>
      <c r="L308" s="426"/>
      <c r="M308" s="426"/>
      <c r="N308" s="426"/>
      <c r="O308" s="426"/>
      <c r="P308" s="426"/>
    </row>
    <row r="309" spans="2:16">
      <c r="B309" s="426"/>
      <c r="D309" s="426"/>
      <c r="E309" s="426"/>
      <c r="F309" s="426"/>
      <c r="G309" s="426"/>
      <c r="H309" s="426"/>
      <c r="I309" s="426"/>
      <c r="J309" s="426"/>
      <c r="K309" s="426"/>
      <c r="L309" s="426"/>
      <c r="M309" s="426"/>
      <c r="N309" s="426"/>
      <c r="O309" s="426"/>
      <c r="P309" s="426"/>
    </row>
    <row r="310" spans="2:16">
      <c r="B310" s="426"/>
      <c r="D310" s="426"/>
      <c r="E310" s="426"/>
      <c r="F310" s="426"/>
      <c r="G310" s="426"/>
      <c r="H310" s="426"/>
      <c r="I310" s="426"/>
      <c r="J310" s="426"/>
      <c r="K310" s="426"/>
      <c r="L310" s="426"/>
      <c r="M310" s="426"/>
      <c r="N310" s="426"/>
      <c r="O310" s="426"/>
      <c r="P310" s="426"/>
    </row>
    <row r="311" spans="2:16">
      <c r="B311" s="426"/>
      <c r="D311" s="426"/>
      <c r="E311" s="426"/>
      <c r="F311" s="426"/>
      <c r="G311" s="426"/>
      <c r="H311" s="426"/>
      <c r="I311" s="426"/>
      <c r="J311" s="426"/>
      <c r="K311" s="426"/>
      <c r="L311" s="426"/>
      <c r="M311" s="426"/>
      <c r="N311" s="426"/>
      <c r="O311" s="426"/>
      <c r="P311" s="426"/>
    </row>
    <row r="312" spans="2:16">
      <c r="B312" s="426"/>
      <c r="D312" s="426"/>
      <c r="E312" s="426"/>
      <c r="F312" s="426"/>
      <c r="G312" s="426"/>
      <c r="H312" s="426"/>
      <c r="I312" s="426"/>
      <c r="J312" s="426"/>
      <c r="K312" s="426"/>
      <c r="L312" s="426"/>
      <c r="M312" s="426"/>
      <c r="N312" s="426"/>
      <c r="O312" s="426"/>
      <c r="P312" s="426"/>
    </row>
    <row r="313" spans="2:16">
      <c r="B313" s="426"/>
      <c r="D313" s="426"/>
      <c r="E313" s="426"/>
      <c r="F313" s="426"/>
      <c r="G313" s="426"/>
      <c r="H313" s="426"/>
      <c r="I313" s="426"/>
      <c r="J313" s="426"/>
      <c r="K313" s="426"/>
      <c r="L313" s="426"/>
      <c r="M313" s="426"/>
      <c r="N313" s="426"/>
      <c r="O313" s="426"/>
      <c r="P313" s="426"/>
    </row>
    <row r="314" spans="2:16">
      <c r="B314" s="426"/>
      <c r="D314" s="426"/>
      <c r="E314" s="426"/>
      <c r="F314" s="426"/>
      <c r="G314" s="426"/>
      <c r="H314" s="426"/>
      <c r="I314" s="426"/>
      <c r="J314" s="426"/>
      <c r="K314" s="426"/>
      <c r="L314" s="426"/>
      <c r="M314" s="426"/>
      <c r="N314" s="426"/>
      <c r="O314" s="426"/>
      <c r="P314" s="426"/>
    </row>
    <row r="315" spans="2:16">
      <c r="B315" s="426"/>
      <c r="D315" s="426"/>
      <c r="E315" s="426"/>
      <c r="F315" s="426"/>
      <c r="G315" s="426"/>
      <c r="H315" s="426"/>
      <c r="I315" s="426"/>
      <c r="J315" s="426"/>
      <c r="K315" s="426"/>
      <c r="L315" s="426"/>
      <c r="M315" s="426"/>
      <c r="N315" s="426"/>
      <c r="O315" s="426"/>
      <c r="P315" s="426"/>
    </row>
    <row r="316" spans="2:16">
      <c r="B316" s="426"/>
      <c r="D316" s="426"/>
      <c r="E316" s="426"/>
      <c r="F316" s="426"/>
      <c r="G316" s="426"/>
      <c r="H316" s="426"/>
      <c r="I316" s="426"/>
      <c r="J316" s="426"/>
      <c r="K316" s="426"/>
      <c r="L316" s="426"/>
      <c r="M316" s="426"/>
      <c r="N316" s="426"/>
      <c r="O316" s="426"/>
      <c r="P316" s="426"/>
    </row>
    <row r="317" spans="2:16">
      <c r="B317" s="426"/>
      <c r="D317" s="426"/>
      <c r="E317" s="426"/>
      <c r="F317" s="426"/>
      <c r="G317" s="426"/>
      <c r="H317" s="426"/>
      <c r="I317" s="426"/>
      <c r="J317" s="426"/>
      <c r="K317" s="426"/>
      <c r="L317" s="426"/>
      <c r="M317" s="426"/>
      <c r="N317" s="426"/>
      <c r="O317" s="426"/>
      <c r="P317" s="426"/>
    </row>
    <row r="318" spans="2:16">
      <c r="B318" s="426"/>
      <c r="D318" s="426"/>
      <c r="E318" s="426"/>
      <c r="F318" s="426"/>
      <c r="G318" s="426"/>
      <c r="H318" s="426"/>
      <c r="I318" s="426"/>
      <c r="J318" s="426"/>
      <c r="K318" s="426"/>
      <c r="L318" s="426"/>
      <c r="M318" s="426"/>
      <c r="N318" s="426"/>
      <c r="O318" s="426"/>
      <c r="P318" s="426"/>
    </row>
    <row r="319" spans="2:16">
      <c r="B319" s="426"/>
      <c r="D319" s="426"/>
      <c r="E319" s="426"/>
      <c r="F319" s="426"/>
      <c r="G319" s="426"/>
      <c r="H319" s="426"/>
      <c r="I319" s="426"/>
      <c r="J319" s="426"/>
      <c r="K319" s="426"/>
      <c r="L319" s="426"/>
      <c r="M319" s="426"/>
      <c r="N319" s="426"/>
      <c r="O319" s="426"/>
      <c r="P319" s="426"/>
    </row>
    <row r="320" spans="2:16">
      <c r="B320" s="426"/>
      <c r="D320" s="426"/>
      <c r="E320" s="426"/>
      <c r="F320" s="426"/>
      <c r="G320" s="426"/>
      <c r="H320" s="426"/>
      <c r="I320" s="426"/>
      <c r="J320" s="426"/>
      <c r="K320" s="426"/>
      <c r="L320" s="426"/>
      <c r="M320" s="426"/>
      <c r="N320" s="426"/>
      <c r="O320" s="426"/>
      <c r="P320" s="426"/>
    </row>
    <row r="321" spans="2:16">
      <c r="B321" s="426"/>
      <c r="D321" s="426"/>
      <c r="E321" s="426"/>
      <c r="F321" s="426"/>
      <c r="G321" s="426"/>
      <c r="H321" s="426"/>
      <c r="I321" s="426"/>
      <c r="J321" s="426"/>
      <c r="K321" s="426"/>
      <c r="L321" s="426"/>
      <c r="M321" s="426"/>
      <c r="N321" s="426"/>
      <c r="O321" s="426"/>
      <c r="P321" s="426"/>
    </row>
    <row r="322" spans="2:16">
      <c r="B322" s="426"/>
      <c r="D322" s="426"/>
      <c r="E322" s="426"/>
      <c r="F322" s="426"/>
      <c r="G322" s="426"/>
      <c r="H322" s="426"/>
      <c r="I322" s="426"/>
      <c r="J322" s="426"/>
      <c r="K322" s="426"/>
      <c r="L322" s="426"/>
      <c r="M322" s="426"/>
      <c r="N322" s="426"/>
      <c r="O322" s="426"/>
      <c r="P322" s="426"/>
    </row>
    <row r="323" spans="2:16">
      <c r="B323" s="426"/>
      <c r="D323" s="426"/>
      <c r="E323" s="426"/>
      <c r="F323" s="426"/>
      <c r="G323" s="426"/>
      <c r="H323" s="426"/>
      <c r="I323" s="426"/>
      <c r="J323" s="426"/>
      <c r="K323" s="426"/>
      <c r="L323" s="426"/>
      <c r="M323" s="426"/>
      <c r="N323" s="426"/>
      <c r="O323" s="426"/>
      <c r="P323" s="426"/>
    </row>
    <row r="324" spans="2:16">
      <c r="B324" s="426"/>
      <c r="D324" s="426"/>
      <c r="E324" s="426"/>
      <c r="F324" s="426"/>
      <c r="G324" s="426"/>
      <c r="H324" s="426"/>
      <c r="I324" s="426"/>
      <c r="J324" s="426"/>
      <c r="K324" s="426"/>
      <c r="L324" s="426"/>
      <c r="M324" s="426"/>
      <c r="N324" s="426"/>
      <c r="O324" s="426"/>
      <c r="P324" s="426"/>
    </row>
    <row r="325" spans="2:16">
      <c r="B325" s="426"/>
      <c r="D325" s="426"/>
      <c r="E325" s="426"/>
      <c r="F325" s="426"/>
      <c r="G325" s="426"/>
      <c r="H325" s="426"/>
      <c r="I325" s="426"/>
      <c r="J325" s="426"/>
      <c r="K325" s="426"/>
      <c r="L325" s="426"/>
      <c r="M325" s="426"/>
      <c r="N325" s="426"/>
      <c r="O325" s="426"/>
      <c r="P325" s="426"/>
    </row>
    <row r="326" spans="2:16">
      <c r="B326" s="426"/>
      <c r="D326" s="426"/>
      <c r="E326" s="426"/>
      <c r="F326" s="426"/>
      <c r="G326" s="426"/>
      <c r="H326" s="426"/>
      <c r="I326" s="426"/>
      <c r="J326" s="426"/>
      <c r="K326" s="426"/>
      <c r="L326" s="426"/>
      <c r="M326" s="426"/>
      <c r="N326" s="426"/>
      <c r="O326" s="426"/>
      <c r="P326" s="426"/>
    </row>
    <row r="327" spans="2:16">
      <c r="B327" s="426"/>
      <c r="D327" s="426"/>
      <c r="E327" s="426"/>
      <c r="F327" s="426"/>
      <c r="G327" s="426"/>
      <c r="H327" s="426"/>
      <c r="I327" s="426"/>
      <c r="J327" s="426"/>
      <c r="K327" s="426"/>
      <c r="L327" s="426"/>
      <c r="M327" s="426"/>
      <c r="N327" s="426"/>
      <c r="O327" s="426"/>
      <c r="P327" s="426"/>
    </row>
    <row r="328" spans="2:16">
      <c r="B328" s="426"/>
      <c r="D328" s="426"/>
      <c r="E328" s="426"/>
      <c r="F328" s="426"/>
      <c r="G328" s="426"/>
      <c r="H328" s="426"/>
      <c r="I328" s="426"/>
      <c r="J328" s="426"/>
      <c r="K328" s="426"/>
      <c r="L328" s="426"/>
      <c r="M328" s="426"/>
      <c r="N328" s="426"/>
      <c r="O328" s="426"/>
      <c r="P328" s="426"/>
    </row>
    <row r="329" spans="2:16">
      <c r="B329" s="426"/>
      <c r="D329" s="426"/>
      <c r="E329" s="426"/>
      <c r="F329" s="426"/>
      <c r="G329" s="426"/>
      <c r="H329" s="426"/>
      <c r="I329" s="426"/>
      <c r="J329" s="426"/>
      <c r="K329" s="426"/>
      <c r="L329" s="426"/>
      <c r="M329" s="426"/>
      <c r="N329" s="426"/>
      <c r="O329" s="426"/>
      <c r="P329" s="426"/>
    </row>
    <row r="330" spans="2:16">
      <c r="B330" s="426"/>
      <c r="D330" s="426"/>
      <c r="E330" s="426"/>
      <c r="F330" s="426"/>
      <c r="G330" s="426"/>
      <c r="H330" s="426"/>
      <c r="I330" s="426"/>
      <c r="J330" s="426"/>
      <c r="K330" s="426"/>
      <c r="L330" s="426"/>
      <c r="M330" s="426"/>
      <c r="N330" s="426"/>
      <c r="O330" s="426"/>
      <c r="P330" s="426"/>
    </row>
    <row r="331" spans="2:16">
      <c r="B331" s="426"/>
      <c r="D331" s="426"/>
      <c r="E331" s="426"/>
      <c r="F331" s="426"/>
      <c r="G331" s="426"/>
      <c r="H331" s="426"/>
      <c r="I331" s="426"/>
      <c r="J331" s="426"/>
      <c r="K331" s="426"/>
      <c r="L331" s="426"/>
      <c r="M331" s="426"/>
      <c r="N331" s="426"/>
      <c r="O331" s="426"/>
      <c r="P331" s="426"/>
    </row>
    <row r="332" spans="2:16">
      <c r="B332" s="426"/>
      <c r="D332" s="426"/>
      <c r="E332" s="426"/>
      <c r="F332" s="426"/>
      <c r="G332" s="426"/>
      <c r="H332" s="426"/>
      <c r="I332" s="426"/>
      <c r="J332" s="426"/>
      <c r="K332" s="426"/>
      <c r="L332" s="426"/>
      <c r="M332" s="426"/>
      <c r="N332" s="426"/>
      <c r="O332" s="426"/>
      <c r="P332" s="426"/>
    </row>
    <row r="333" spans="2:16">
      <c r="B333" s="426"/>
      <c r="D333" s="426"/>
      <c r="E333" s="426"/>
      <c r="F333" s="426"/>
      <c r="G333" s="426"/>
      <c r="H333" s="426"/>
      <c r="I333" s="426"/>
      <c r="J333" s="426"/>
      <c r="K333" s="426"/>
      <c r="L333" s="426"/>
      <c r="M333" s="426"/>
      <c r="N333" s="426"/>
      <c r="O333" s="426"/>
      <c r="P333" s="426"/>
    </row>
    <row r="334" spans="2:16">
      <c r="B334" s="426"/>
      <c r="D334" s="426"/>
      <c r="E334" s="426"/>
      <c r="F334" s="426"/>
      <c r="G334" s="426"/>
      <c r="H334" s="426"/>
      <c r="I334" s="426"/>
      <c r="J334" s="426"/>
      <c r="K334" s="426"/>
      <c r="L334" s="426"/>
      <c r="M334" s="426"/>
      <c r="N334" s="426"/>
      <c r="O334" s="426"/>
      <c r="P334" s="426"/>
    </row>
    <row r="335" spans="2:16">
      <c r="B335" s="426"/>
      <c r="D335" s="426"/>
      <c r="E335" s="426"/>
      <c r="F335" s="426"/>
      <c r="G335" s="426"/>
      <c r="H335" s="426"/>
      <c r="I335" s="426"/>
      <c r="J335" s="426"/>
      <c r="K335" s="426"/>
      <c r="L335" s="426"/>
      <c r="M335" s="426"/>
      <c r="N335" s="426"/>
      <c r="O335" s="426"/>
      <c r="P335" s="426"/>
    </row>
    <row r="336" spans="2:16">
      <c r="B336" s="426"/>
      <c r="D336" s="426"/>
      <c r="E336" s="426"/>
      <c r="F336" s="426"/>
      <c r="G336" s="426"/>
      <c r="H336" s="426"/>
      <c r="I336" s="426"/>
      <c r="J336" s="426"/>
      <c r="K336" s="426"/>
      <c r="L336" s="426"/>
      <c r="M336" s="426"/>
      <c r="N336" s="426"/>
      <c r="O336" s="426"/>
      <c r="P336" s="426"/>
    </row>
    <row r="337" spans="2:16">
      <c r="B337" s="426"/>
      <c r="D337" s="426"/>
      <c r="E337" s="426"/>
      <c r="F337" s="426"/>
      <c r="G337" s="426"/>
      <c r="H337" s="426"/>
      <c r="I337" s="426"/>
      <c r="J337" s="426"/>
      <c r="K337" s="426"/>
      <c r="L337" s="426"/>
      <c r="M337" s="426"/>
      <c r="N337" s="426"/>
      <c r="O337" s="426"/>
      <c r="P337" s="426"/>
    </row>
    <row r="338" spans="2:16">
      <c r="B338" s="426"/>
      <c r="D338" s="426"/>
      <c r="E338" s="426"/>
      <c r="F338" s="426"/>
      <c r="G338" s="426"/>
      <c r="H338" s="426"/>
      <c r="I338" s="426"/>
      <c r="J338" s="426"/>
      <c r="K338" s="426"/>
      <c r="L338" s="426"/>
      <c r="M338" s="426"/>
      <c r="N338" s="426"/>
      <c r="O338" s="426"/>
      <c r="P338" s="426"/>
    </row>
    <row r="339" spans="2:16">
      <c r="B339" s="426"/>
      <c r="D339" s="426"/>
      <c r="E339" s="426"/>
      <c r="F339" s="426"/>
      <c r="G339" s="426"/>
      <c r="H339" s="426"/>
      <c r="I339" s="426"/>
      <c r="J339" s="426"/>
      <c r="K339" s="426"/>
      <c r="L339" s="426"/>
      <c r="M339" s="426"/>
      <c r="N339" s="426"/>
      <c r="O339" s="426"/>
      <c r="P339" s="426"/>
    </row>
    <row r="340" spans="2:16">
      <c r="B340" s="426"/>
      <c r="D340" s="426"/>
      <c r="E340" s="426"/>
      <c r="F340" s="426"/>
      <c r="G340" s="426"/>
      <c r="H340" s="426"/>
      <c r="I340" s="426"/>
      <c r="J340" s="426"/>
      <c r="K340" s="426"/>
      <c r="L340" s="426"/>
      <c r="M340" s="426"/>
      <c r="N340" s="426"/>
      <c r="O340" s="426"/>
      <c r="P340" s="426"/>
    </row>
    <row r="341" spans="2:16">
      <c r="B341" s="426"/>
      <c r="D341" s="426"/>
      <c r="E341" s="426"/>
      <c r="F341" s="426"/>
      <c r="G341" s="426"/>
      <c r="H341" s="426"/>
      <c r="I341" s="426"/>
      <c r="J341" s="426"/>
      <c r="K341" s="426"/>
      <c r="L341" s="426"/>
      <c r="M341" s="426"/>
      <c r="N341" s="426"/>
      <c r="O341" s="426"/>
      <c r="P341" s="426"/>
    </row>
    <row r="342" spans="2:16">
      <c r="B342" s="426"/>
      <c r="D342" s="426"/>
      <c r="E342" s="426"/>
      <c r="F342" s="426"/>
      <c r="G342" s="426"/>
      <c r="H342" s="426"/>
      <c r="I342" s="426"/>
      <c r="J342" s="426"/>
      <c r="K342" s="426"/>
      <c r="L342" s="426"/>
      <c r="M342" s="426"/>
      <c r="N342" s="426"/>
      <c r="O342" s="426"/>
      <c r="P342" s="426"/>
    </row>
    <row r="343" spans="2:16">
      <c r="B343" s="426"/>
      <c r="D343" s="426"/>
      <c r="E343" s="426"/>
      <c r="F343" s="426"/>
      <c r="G343" s="426"/>
      <c r="H343" s="426"/>
      <c r="I343" s="426"/>
      <c r="J343" s="426"/>
      <c r="K343" s="426"/>
      <c r="L343" s="426"/>
      <c r="M343" s="426"/>
      <c r="N343" s="426"/>
      <c r="O343" s="426"/>
      <c r="P343" s="426"/>
    </row>
    <row r="344" spans="2:16">
      <c r="B344" s="426"/>
      <c r="D344" s="426"/>
      <c r="E344" s="426"/>
      <c r="F344" s="426"/>
      <c r="G344" s="426"/>
      <c r="H344" s="426"/>
      <c r="I344" s="426"/>
      <c r="J344" s="426"/>
      <c r="K344" s="426"/>
      <c r="L344" s="426"/>
      <c r="M344" s="426"/>
      <c r="N344" s="426"/>
      <c r="O344" s="426"/>
      <c r="P344" s="426"/>
    </row>
    <row r="345" spans="2:16">
      <c r="B345" s="426"/>
      <c r="D345" s="426"/>
      <c r="E345" s="426"/>
      <c r="F345" s="426"/>
      <c r="G345" s="426"/>
      <c r="H345" s="426"/>
      <c r="I345" s="426"/>
      <c r="J345" s="426"/>
      <c r="K345" s="426"/>
      <c r="L345" s="426"/>
      <c r="M345" s="426"/>
      <c r="N345" s="426"/>
      <c r="O345" s="426"/>
      <c r="P345" s="426"/>
    </row>
    <row r="346" spans="2:16">
      <c r="B346" s="426"/>
      <c r="D346" s="426"/>
      <c r="E346" s="426"/>
      <c r="F346" s="426"/>
      <c r="G346" s="426"/>
      <c r="H346" s="426"/>
      <c r="I346" s="426"/>
      <c r="J346" s="426"/>
      <c r="K346" s="426"/>
      <c r="L346" s="426"/>
      <c r="M346" s="426"/>
      <c r="N346" s="426"/>
      <c r="O346" s="426"/>
      <c r="P346" s="426"/>
    </row>
    <row r="347" spans="2:16">
      <c r="B347" s="426"/>
      <c r="D347" s="426"/>
      <c r="E347" s="426"/>
      <c r="F347" s="426"/>
      <c r="G347" s="426"/>
      <c r="H347" s="426"/>
      <c r="I347" s="426"/>
      <c r="J347" s="426"/>
      <c r="K347" s="426"/>
      <c r="L347" s="426"/>
      <c r="M347" s="426"/>
      <c r="N347" s="426"/>
      <c r="O347" s="426"/>
      <c r="P347" s="426"/>
    </row>
    <row r="348" spans="2:16">
      <c r="B348" s="426"/>
      <c r="D348" s="426"/>
      <c r="E348" s="426"/>
      <c r="F348" s="426"/>
      <c r="G348" s="426"/>
      <c r="H348" s="426"/>
      <c r="I348" s="426"/>
      <c r="J348" s="426"/>
      <c r="K348" s="426"/>
      <c r="L348" s="426"/>
      <c r="M348" s="426"/>
      <c r="N348" s="426"/>
      <c r="O348" s="426"/>
      <c r="P348" s="426"/>
    </row>
    <row r="349" spans="2:16">
      <c r="B349" s="426"/>
      <c r="D349" s="426"/>
      <c r="E349" s="426"/>
      <c r="F349" s="426"/>
      <c r="G349" s="426"/>
      <c r="H349" s="426"/>
      <c r="I349" s="426"/>
      <c r="J349" s="426"/>
      <c r="K349" s="426"/>
      <c r="L349" s="426"/>
      <c r="M349" s="426"/>
      <c r="N349" s="426"/>
      <c r="O349" s="426"/>
      <c r="P349" s="426"/>
    </row>
    <row r="350" spans="2:16">
      <c r="B350" s="426"/>
      <c r="D350" s="426"/>
      <c r="E350" s="426"/>
      <c r="F350" s="426"/>
      <c r="G350" s="426"/>
      <c r="H350" s="426"/>
      <c r="I350" s="426"/>
      <c r="J350" s="426"/>
      <c r="K350" s="426"/>
      <c r="L350" s="426"/>
      <c r="M350" s="426"/>
      <c r="N350" s="426"/>
      <c r="O350" s="426"/>
      <c r="P350" s="426"/>
    </row>
    <row r="351" spans="2:16">
      <c r="B351" s="426"/>
      <c r="D351" s="426"/>
      <c r="E351" s="426"/>
      <c r="F351" s="426"/>
      <c r="G351" s="426"/>
      <c r="H351" s="426"/>
      <c r="I351" s="426"/>
      <c r="J351" s="426"/>
      <c r="K351" s="426"/>
      <c r="L351" s="426"/>
      <c r="M351" s="426"/>
      <c r="N351" s="426"/>
      <c r="O351" s="426"/>
      <c r="P351" s="426"/>
    </row>
    <row r="352" spans="2:16">
      <c r="B352" s="426"/>
      <c r="D352" s="426"/>
      <c r="E352" s="426"/>
      <c r="F352" s="426"/>
      <c r="G352" s="426"/>
      <c r="H352" s="426"/>
      <c r="I352" s="426"/>
      <c r="J352" s="426"/>
      <c r="K352" s="426"/>
      <c r="L352" s="426"/>
      <c r="M352" s="426"/>
      <c r="N352" s="426"/>
      <c r="O352" s="426"/>
      <c r="P352" s="426"/>
    </row>
    <row r="353" spans="2:16">
      <c r="B353" s="426"/>
      <c r="D353" s="426"/>
      <c r="E353" s="426"/>
      <c r="F353" s="426"/>
      <c r="G353" s="426"/>
      <c r="H353" s="426"/>
      <c r="I353" s="426"/>
      <c r="J353" s="426"/>
      <c r="K353" s="426"/>
      <c r="L353" s="426"/>
      <c r="M353" s="426"/>
      <c r="N353" s="426"/>
      <c r="O353" s="426"/>
      <c r="P353" s="426"/>
    </row>
    <row r="354" spans="2:16">
      <c r="B354" s="426"/>
      <c r="D354" s="426"/>
      <c r="E354" s="426"/>
      <c r="F354" s="426"/>
      <c r="G354" s="426"/>
      <c r="H354" s="426"/>
      <c r="I354" s="426"/>
      <c r="J354" s="426"/>
      <c r="K354" s="426"/>
      <c r="L354" s="426"/>
      <c r="M354" s="426"/>
      <c r="N354" s="426"/>
      <c r="O354" s="426"/>
      <c r="P354" s="426"/>
    </row>
    <row r="355" spans="2:16">
      <c r="B355" s="426"/>
      <c r="D355" s="426"/>
      <c r="E355" s="426"/>
      <c r="F355" s="426"/>
      <c r="G355" s="426"/>
      <c r="H355" s="426"/>
      <c r="I355" s="426"/>
      <c r="J355" s="426"/>
      <c r="K355" s="426"/>
      <c r="L355" s="426"/>
      <c r="M355" s="426"/>
      <c r="N355" s="426"/>
      <c r="O355" s="426"/>
      <c r="P355" s="426"/>
    </row>
    <row r="356" spans="2:16">
      <c r="B356" s="426"/>
      <c r="D356" s="426"/>
      <c r="E356" s="426"/>
      <c r="F356" s="426"/>
      <c r="G356" s="426"/>
      <c r="H356" s="426"/>
      <c r="I356" s="426"/>
      <c r="J356" s="426"/>
      <c r="K356" s="426"/>
      <c r="L356" s="426"/>
      <c r="M356" s="426"/>
      <c r="N356" s="426"/>
      <c r="O356" s="426"/>
      <c r="P356" s="426"/>
    </row>
    <row r="357" spans="2:16">
      <c r="B357" s="426"/>
      <c r="D357" s="426"/>
      <c r="E357" s="426"/>
      <c r="F357" s="426"/>
      <c r="G357" s="426"/>
      <c r="H357" s="426"/>
      <c r="I357" s="426"/>
      <c r="J357" s="426"/>
      <c r="K357" s="426"/>
      <c r="L357" s="426"/>
      <c r="M357" s="426"/>
      <c r="N357" s="426"/>
      <c r="O357" s="426"/>
      <c r="P357" s="426"/>
    </row>
    <row r="358" spans="2:16">
      <c r="B358" s="426"/>
      <c r="D358" s="426"/>
      <c r="E358" s="426"/>
      <c r="F358" s="426"/>
      <c r="G358" s="426"/>
      <c r="H358" s="426"/>
      <c r="I358" s="426"/>
      <c r="J358" s="426"/>
      <c r="K358" s="426"/>
      <c r="L358" s="426"/>
      <c r="M358" s="426"/>
      <c r="N358" s="426"/>
      <c r="O358" s="426"/>
      <c r="P358" s="426"/>
    </row>
    <row r="359" spans="2:16">
      <c r="B359" s="426"/>
      <c r="D359" s="426"/>
      <c r="E359" s="426"/>
      <c r="F359" s="426"/>
      <c r="G359" s="426"/>
      <c r="H359" s="426"/>
      <c r="I359" s="426"/>
      <c r="J359" s="426"/>
      <c r="K359" s="426"/>
      <c r="L359" s="426"/>
      <c r="M359" s="426"/>
      <c r="N359" s="426"/>
      <c r="O359" s="426"/>
      <c r="P359" s="426"/>
    </row>
    <row r="360" spans="2:16">
      <c r="B360" s="426"/>
      <c r="D360" s="426"/>
      <c r="E360" s="426"/>
      <c r="F360" s="426"/>
      <c r="G360" s="426"/>
      <c r="H360" s="426"/>
      <c r="I360" s="426"/>
      <c r="J360" s="426"/>
      <c r="K360" s="426"/>
      <c r="L360" s="426"/>
      <c r="M360" s="426"/>
      <c r="N360" s="426"/>
      <c r="O360" s="426"/>
      <c r="P360" s="426"/>
    </row>
    <row r="361" spans="2:16">
      <c r="B361" s="426"/>
      <c r="D361" s="426"/>
      <c r="E361" s="426"/>
      <c r="F361" s="426"/>
      <c r="G361" s="426"/>
      <c r="H361" s="426"/>
      <c r="I361" s="426"/>
      <c r="J361" s="426"/>
      <c r="K361" s="426"/>
      <c r="L361" s="426"/>
      <c r="M361" s="426"/>
      <c r="N361" s="426"/>
      <c r="O361" s="426"/>
      <c r="P361" s="426"/>
    </row>
    <row r="362" spans="2:16">
      <c r="B362" s="426"/>
      <c r="D362" s="426"/>
      <c r="E362" s="426"/>
      <c r="F362" s="426"/>
      <c r="G362" s="426"/>
      <c r="H362" s="426"/>
      <c r="I362" s="426"/>
      <c r="J362" s="426"/>
      <c r="K362" s="426"/>
      <c r="L362" s="426"/>
      <c r="M362" s="426"/>
      <c r="N362" s="426"/>
      <c r="O362" s="426"/>
      <c r="P362" s="426"/>
    </row>
    <row r="363" spans="2:16">
      <c r="B363" s="426"/>
      <c r="D363" s="426"/>
      <c r="E363" s="426"/>
      <c r="F363" s="426"/>
      <c r="G363" s="426"/>
      <c r="H363" s="426"/>
      <c r="I363" s="426"/>
      <c r="J363" s="426"/>
      <c r="K363" s="426"/>
      <c r="L363" s="426"/>
      <c r="M363" s="426"/>
      <c r="N363" s="426"/>
      <c r="O363" s="426"/>
      <c r="P363" s="426"/>
    </row>
    <row r="364" spans="2:16">
      <c r="B364" s="426"/>
      <c r="D364" s="426"/>
      <c r="E364" s="426"/>
      <c r="F364" s="426"/>
      <c r="G364" s="426"/>
      <c r="H364" s="426"/>
      <c r="I364" s="426"/>
      <c r="J364" s="426"/>
      <c r="K364" s="426"/>
      <c r="L364" s="426"/>
      <c r="M364" s="426"/>
      <c r="N364" s="426"/>
      <c r="O364" s="426"/>
      <c r="P364" s="426"/>
    </row>
    <row r="365" spans="2:16">
      <c r="B365" s="426"/>
      <c r="D365" s="426"/>
      <c r="E365" s="426"/>
      <c r="F365" s="426"/>
      <c r="G365" s="426"/>
      <c r="H365" s="426"/>
      <c r="I365" s="426"/>
      <c r="J365" s="426"/>
      <c r="K365" s="426"/>
      <c r="L365" s="426"/>
      <c r="M365" s="426"/>
      <c r="N365" s="426"/>
      <c r="O365" s="426"/>
      <c r="P365" s="426"/>
    </row>
    <row r="366" spans="2:16">
      <c r="B366" s="426"/>
      <c r="D366" s="426"/>
      <c r="E366" s="426"/>
      <c r="F366" s="426"/>
      <c r="G366" s="426"/>
      <c r="H366" s="426"/>
      <c r="I366" s="426"/>
      <c r="J366" s="426"/>
      <c r="K366" s="426"/>
      <c r="L366" s="426"/>
      <c r="M366" s="426"/>
      <c r="N366" s="426"/>
      <c r="O366" s="426"/>
      <c r="P366" s="426"/>
    </row>
    <row r="367" spans="2:16">
      <c r="B367" s="426"/>
      <c r="D367" s="426"/>
      <c r="E367" s="426"/>
      <c r="F367" s="426"/>
      <c r="G367" s="426"/>
      <c r="H367" s="426"/>
      <c r="I367" s="426"/>
      <c r="J367" s="426"/>
      <c r="K367" s="426"/>
      <c r="L367" s="426"/>
      <c r="M367" s="426"/>
      <c r="N367" s="426"/>
      <c r="O367" s="426"/>
      <c r="P367" s="426"/>
    </row>
    <row r="368" spans="2:16">
      <c r="B368" s="426"/>
      <c r="D368" s="426"/>
      <c r="E368" s="426"/>
      <c r="F368" s="426"/>
      <c r="G368" s="426"/>
      <c r="H368" s="426"/>
      <c r="I368" s="426"/>
      <c r="J368" s="426"/>
      <c r="K368" s="426"/>
      <c r="L368" s="426"/>
      <c r="M368" s="426"/>
      <c r="N368" s="426"/>
      <c r="O368" s="426"/>
      <c r="P368" s="426"/>
    </row>
    <row r="369" spans="2:16">
      <c r="B369" s="426"/>
      <c r="D369" s="426"/>
      <c r="E369" s="426"/>
      <c r="F369" s="426"/>
      <c r="G369" s="426"/>
      <c r="H369" s="426"/>
      <c r="I369" s="426"/>
      <c r="J369" s="426"/>
      <c r="K369" s="426"/>
      <c r="L369" s="426"/>
      <c r="M369" s="426"/>
      <c r="N369" s="426"/>
      <c r="O369" s="426"/>
      <c r="P369" s="426"/>
    </row>
    <row r="370" spans="2:16">
      <c r="B370" s="426"/>
      <c r="D370" s="426"/>
      <c r="E370" s="426"/>
      <c r="F370" s="426"/>
      <c r="G370" s="426"/>
      <c r="H370" s="426"/>
      <c r="I370" s="426"/>
      <c r="J370" s="426"/>
      <c r="K370" s="426"/>
      <c r="L370" s="426"/>
      <c r="M370" s="426"/>
      <c r="N370" s="426"/>
      <c r="O370" s="426"/>
      <c r="P370" s="426"/>
    </row>
    <row r="371" spans="2:16">
      <c r="B371" s="426"/>
      <c r="D371" s="426"/>
      <c r="E371" s="426"/>
      <c r="F371" s="426"/>
      <c r="G371" s="426"/>
      <c r="H371" s="426"/>
      <c r="I371" s="426"/>
      <c r="J371" s="426"/>
      <c r="K371" s="426"/>
      <c r="L371" s="426"/>
      <c r="M371" s="426"/>
      <c r="N371" s="426"/>
      <c r="O371" s="426"/>
      <c r="P371" s="426"/>
    </row>
    <row r="372" spans="2:16">
      <c r="B372" s="426"/>
      <c r="D372" s="426"/>
      <c r="E372" s="426"/>
      <c r="F372" s="426"/>
      <c r="G372" s="426"/>
      <c r="H372" s="426"/>
      <c r="I372" s="426"/>
      <c r="J372" s="426"/>
      <c r="K372" s="426"/>
      <c r="L372" s="426"/>
      <c r="M372" s="426"/>
      <c r="N372" s="426"/>
      <c r="O372" s="426"/>
      <c r="P372" s="426"/>
    </row>
    <row r="373" spans="2:16">
      <c r="B373" s="426"/>
      <c r="D373" s="426"/>
      <c r="E373" s="426"/>
      <c r="F373" s="426"/>
      <c r="G373" s="426"/>
      <c r="H373" s="426"/>
      <c r="I373" s="426"/>
      <c r="J373" s="426"/>
      <c r="K373" s="426"/>
      <c r="L373" s="426"/>
      <c r="M373" s="426"/>
      <c r="N373" s="426"/>
      <c r="O373" s="426"/>
      <c r="P373" s="426"/>
    </row>
    <row r="374" spans="2:16">
      <c r="B374" s="426"/>
      <c r="D374" s="426"/>
      <c r="E374" s="426"/>
      <c r="F374" s="426"/>
      <c r="G374" s="426"/>
      <c r="H374" s="426"/>
      <c r="I374" s="426"/>
      <c r="J374" s="426"/>
      <c r="K374" s="426"/>
      <c r="L374" s="426"/>
      <c r="M374" s="426"/>
      <c r="N374" s="426"/>
      <c r="O374" s="426"/>
      <c r="P374" s="426"/>
    </row>
    <row r="375" spans="2:16">
      <c r="B375" s="426"/>
      <c r="D375" s="426"/>
      <c r="E375" s="426"/>
      <c r="F375" s="426"/>
      <c r="G375" s="426"/>
      <c r="H375" s="426"/>
      <c r="I375" s="426"/>
      <c r="J375" s="426"/>
      <c r="K375" s="426"/>
      <c r="L375" s="426"/>
      <c r="M375" s="426"/>
      <c r="N375" s="426"/>
      <c r="O375" s="426"/>
      <c r="P375" s="426"/>
    </row>
    <row r="376" spans="2:16">
      <c r="B376" s="426"/>
      <c r="D376" s="426"/>
      <c r="E376" s="426"/>
      <c r="F376" s="426"/>
      <c r="G376" s="426"/>
      <c r="H376" s="426"/>
      <c r="I376" s="426"/>
      <c r="J376" s="426"/>
      <c r="K376" s="426"/>
      <c r="L376" s="426"/>
      <c r="M376" s="426"/>
      <c r="N376" s="426"/>
      <c r="O376" s="426"/>
      <c r="P376" s="426"/>
    </row>
    <row r="377" spans="2:16">
      <c r="B377" s="426"/>
      <c r="D377" s="426"/>
      <c r="E377" s="426"/>
      <c r="F377" s="426"/>
      <c r="G377" s="426"/>
      <c r="H377" s="426"/>
      <c r="I377" s="426"/>
      <c r="J377" s="426"/>
      <c r="K377" s="426"/>
      <c r="L377" s="426"/>
      <c r="M377" s="426"/>
      <c r="N377" s="426"/>
      <c r="O377" s="426"/>
      <c r="P377" s="426"/>
    </row>
    <row r="378" spans="2:16">
      <c r="B378" s="426"/>
      <c r="D378" s="426"/>
      <c r="E378" s="426"/>
      <c r="F378" s="426"/>
      <c r="G378" s="426"/>
      <c r="H378" s="426"/>
      <c r="I378" s="426"/>
      <c r="J378" s="426"/>
      <c r="K378" s="426"/>
      <c r="L378" s="426"/>
      <c r="M378" s="426"/>
      <c r="N378" s="426"/>
      <c r="O378" s="426"/>
      <c r="P378" s="426"/>
    </row>
    <row r="379" spans="2:16">
      <c r="B379" s="426"/>
      <c r="D379" s="426"/>
      <c r="E379" s="426"/>
      <c r="F379" s="426"/>
      <c r="G379" s="426"/>
      <c r="H379" s="426"/>
      <c r="I379" s="426"/>
      <c r="J379" s="426"/>
      <c r="K379" s="426"/>
      <c r="L379" s="426"/>
      <c r="M379" s="426"/>
      <c r="N379" s="426"/>
      <c r="O379" s="426"/>
      <c r="P379" s="426"/>
    </row>
    <row r="380" spans="2:16">
      <c r="B380" s="426"/>
      <c r="D380" s="426"/>
      <c r="E380" s="426"/>
      <c r="F380" s="426"/>
      <c r="G380" s="426"/>
      <c r="H380" s="426"/>
      <c r="I380" s="426"/>
      <c r="J380" s="426"/>
      <c r="K380" s="426"/>
      <c r="L380" s="426"/>
      <c r="M380" s="426"/>
      <c r="N380" s="426"/>
      <c r="O380" s="426"/>
      <c r="P380" s="426"/>
    </row>
    <row r="381" spans="2:16">
      <c r="B381" s="426"/>
      <c r="D381" s="426"/>
      <c r="E381" s="426"/>
      <c r="F381" s="426"/>
      <c r="G381" s="426"/>
      <c r="H381" s="426"/>
      <c r="I381" s="426"/>
      <c r="J381" s="426"/>
      <c r="K381" s="426"/>
      <c r="L381" s="426"/>
      <c r="M381" s="426"/>
      <c r="N381" s="426"/>
      <c r="O381" s="426"/>
      <c r="P381" s="426"/>
    </row>
    <row r="382" spans="2:16">
      <c r="B382" s="426"/>
      <c r="D382" s="426"/>
      <c r="E382" s="426"/>
      <c r="F382" s="426"/>
      <c r="G382" s="426"/>
      <c r="H382" s="426"/>
      <c r="I382" s="426"/>
      <c r="J382" s="426"/>
      <c r="K382" s="426"/>
      <c r="L382" s="426"/>
      <c r="M382" s="426"/>
      <c r="N382" s="426"/>
      <c r="O382" s="426"/>
      <c r="P382" s="426"/>
    </row>
    <row r="383" spans="2:16">
      <c r="B383" s="426"/>
      <c r="D383" s="426"/>
      <c r="E383" s="426"/>
      <c r="F383" s="426"/>
      <c r="G383" s="426"/>
      <c r="H383" s="426"/>
      <c r="I383" s="426"/>
      <c r="J383" s="426"/>
      <c r="K383" s="426"/>
      <c r="L383" s="426"/>
      <c r="M383" s="426"/>
      <c r="N383" s="426"/>
      <c r="O383" s="426"/>
      <c r="P383" s="426"/>
    </row>
    <row r="384" spans="2:16">
      <c r="B384" s="426"/>
      <c r="D384" s="426"/>
      <c r="E384" s="426"/>
      <c r="F384" s="426"/>
      <c r="G384" s="426"/>
      <c r="H384" s="426"/>
      <c r="I384" s="426"/>
      <c r="J384" s="426"/>
      <c r="K384" s="426"/>
      <c r="L384" s="426"/>
      <c r="M384" s="426"/>
      <c r="N384" s="426"/>
      <c r="O384" s="426"/>
      <c r="P384" s="426"/>
    </row>
    <row r="385" spans="2:16">
      <c r="B385" s="426"/>
      <c r="D385" s="426"/>
      <c r="E385" s="426"/>
      <c r="F385" s="426"/>
      <c r="G385" s="426"/>
      <c r="H385" s="426"/>
      <c r="I385" s="426"/>
      <c r="J385" s="426"/>
      <c r="K385" s="426"/>
      <c r="L385" s="426"/>
      <c r="M385" s="426"/>
      <c r="N385" s="426"/>
      <c r="O385" s="426"/>
      <c r="P385" s="426"/>
    </row>
    <row r="386" spans="2:16">
      <c r="B386" s="426"/>
      <c r="D386" s="426"/>
      <c r="E386" s="426"/>
      <c r="F386" s="426"/>
      <c r="G386" s="426"/>
      <c r="H386" s="426"/>
      <c r="I386" s="426"/>
      <c r="J386" s="426"/>
      <c r="K386" s="426"/>
      <c r="L386" s="426"/>
      <c r="M386" s="426"/>
      <c r="N386" s="426"/>
      <c r="O386" s="426"/>
      <c r="P386" s="426"/>
    </row>
    <row r="387" spans="2:16">
      <c r="B387" s="426"/>
      <c r="D387" s="426"/>
      <c r="E387" s="426"/>
      <c r="F387" s="426"/>
      <c r="G387" s="426"/>
      <c r="H387" s="426"/>
      <c r="I387" s="426"/>
      <c r="J387" s="426"/>
      <c r="K387" s="426"/>
      <c r="L387" s="426"/>
      <c r="M387" s="426"/>
      <c r="N387" s="426"/>
      <c r="O387" s="426"/>
      <c r="P387" s="426"/>
    </row>
    <row r="388" spans="2:16">
      <c r="B388" s="426"/>
      <c r="D388" s="426"/>
      <c r="E388" s="426"/>
      <c r="F388" s="426"/>
      <c r="G388" s="426"/>
      <c r="H388" s="426"/>
      <c r="I388" s="426"/>
      <c r="J388" s="426"/>
      <c r="K388" s="426"/>
      <c r="L388" s="426"/>
      <c r="M388" s="426"/>
      <c r="N388" s="426"/>
      <c r="O388" s="426"/>
      <c r="P388" s="426"/>
    </row>
    <row r="389" spans="2:16">
      <c r="B389" s="426"/>
      <c r="D389" s="426"/>
      <c r="E389" s="426"/>
      <c r="F389" s="426"/>
      <c r="G389" s="426"/>
      <c r="H389" s="426"/>
      <c r="I389" s="426"/>
      <c r="J389" s="426"/>
      <c r="K389" s="426"/>
      <c r="L389" s="426"/>
      <c r="M389" s="426"/>
      <c r="N389" s="426"/>
      <c r="O389" s="426"/>
      <c r="P389" s="426"/>
    </row>
    <row r="390" spans="2:16">
      <c r="B390" s="426"/>
      <c r="D390" s="426"/>
      <c r="E390" s="426"/>
      <c r="F390" s="426"/>
      <c r="G390" s="426"/>
      <c r="H390" s="426"/>
      <c r="I390" s="426"/>
      <c r="J390" s="426"/>
      <c r="K390" s="426"/>
      <c r="L390" s="426"/>
      <c r="M390" s="426"/>
      <c r="N390" s="426"/>
      <c r="O390" s="426"/>
      <c r="P390" s="426"/>
    </row>
    <row r="391" spans="2:16">
      <c r="B391" s="426"/>
      <c r="D391" s="426"/>
      <c r="E391" s="426"/>
      <c r="F391" s="426"/>
      <c r="G391" s="426"/>
      <c r="H391" s="426"/>
      <c r="I391" s="426"/>
      <c r="J391" s="426"/>
      <c r="K391" s="426"/>
      <c r="L391" s="426"/>
      <c r="M391" s="426"/>
      <c r="N391" s="426"/>
      <c r="O391" s="426"/>
      <c r="P391" s="426"/>
    </row>
    <row r="392" spans="2:16">
      <c r="B392" s="426"/>
      <c r="D392" s="426"/>
      <c r="E392" s="426"/>
      <c r="F392" s="426"/>
      <c r="G392" s="426"/>
      <c r="H392" s="426"/>
      <c r="I392" s="426"/>
      <c r="J392" s="426"/>
      <c r="K392" s="426"/>
      <c r="L392" s="426"/>
      <c r="M392" s="426"/>
      <c r="N392" s="426"/>
      <c r="O392" s="426"/>
      <c r="P392" s="426"/>
    </row>
    <row r="393" spans="2:16">
      <c r="B393" s="426"/>
      <c r="D393" s="426"/>
      <c r="E393" s="426"/>
      <c r="F393" s="426"/>
      <c r="G393" s="426"/>
      <c r="H393" s="426"/>
      <c r="I393" s="426"/>
      <c r="J393" s="426"/>
      <c r="K393" s="426"/>
      <c r="L393" s="426"/>
      <c r="M393" s="426"/>
      <c r="N393" s="426"/>
      <c r="O393" s="426"/>
      <c r="P393" s="426"/>
    </row>
    <row r="394" spans="2:16">
      <c r="B394" s="426"/>
      <c r="D394" s="426"/>
      <c r="E394" s="426"/>
      <c r="F394" s="426"/>
      <c r="G394" s="426"/>
      <c r="H394" s="426"/>
      <c r="I394" s="426"/>
      <c r="J394" s="426"/>
      <c r="K394" s="426"/>
      <c r="L394" s="426"/>
      <c r="M394" s="426"/>
      <c r="N394" s="426"/>
      <c r="O394" s="426"/>
      <c r="P394" s="426"/>
    </row>
    <row r="395" spans="2:16">
      <c r="B395" s="426"/>
      <c r="D395" s="426"/>
      <c r="E395" s="426"/>
      <c r="F395" s="426"/>
      <c r="G395" s="426"/>
      <c r="H395" s="426"/>
      <c r="I395" s="426"/>
      <c r="J395" s="426"/>
      <c r="K395" s="426"/>
      <c r="L395" s="426"/>
      <c r="M395" s="426"/>
      <c r="N395" s="426"/>
      <c r="O395" s="426"/>
      <c r="P395" s="426"/>
    </row>
    <row r="396" spans="2:16">
      <c r="B396" s="426"/>
      <c r="D396" s="426"/>
      <c r="E396" s="426"/>
      <c r="F396" s="426"/>
      <c r="G396" s="426"/>
      <c r="H396" s="426"/>
      <c r="I396" s="426"/>
      <c r="J396" s="426"/>
      <c r="K396" s="426"/>
      <c r="L396" s="426"/>
      <c r="M396" s="426"/>
      <c r="N396" s="426"/>
      <c r="O396" s="426"/>
      <c r="P396" s="426"/>
    </row>
    <row r="397" spans="2:16">
      <c r="B397" s="426"/>
      <c r="D397" s="426"/>
      <c r="E397" s="426"/>
      <c r="F397" s="426"/>
      <c r="G397" s="426"/>
      <c r="H397" s="426"/>
      <c r="I397" s="426"/>
      <c r="J397" s="426"/>
      <c r="K397" s="426"/>
      <c r="L397" s="426"/>
      <c r="M397" s="426"/>
      <c r="N397" s="426"/>
      <c r="O397" s="426"/>
      <c r="P397" s="426"/>
    </row>
    <row r="398" spans="2:16">
      <c r="B398" s="426"/>
      <c r="D398" s="426"/>
      <c r="E398" s="426"/>
      <c r="F398" s="426"/>
      <c r="G398" s="426"/>
      <c r="H398" s="426"/>
      <c r="I398" s="426"/>
      <c r="J398" s="426"/>
      <c r="K398" s="426"/>
      <c r="L398" s="426"/>
      <c r="M398" s="426"/>
      <c r="N398" s="426"/>
      <c r="O398" s="426"/>
      <c r="P398" s="426"/>
    </row>
    <row r="399" spans="2:16">
      <c r="B399" s="426"/>
      <c r="D399" s="426"/>
      <c r="E399" s="426"/>
      <c r="F399" s="426"/>
      <c r="G399" s="426"/>
      <c r="H399" s="426"/>
      <c r="I399" s="426"/>
      <c r="J399" s="426"/>
      <c r="K399" s="426"/>
      <c r="L399" s="426"/>
      <c r="M399" s="426"/>
      <c r="N399" s="426"/>
      <c r="O399" s="426"/>
      <c r="P399" s="426"/>
    </row>
    <row r="400" spans="2:16">
      <c r="B400" s="426"/>
      <c r="D400" s="426"/>
      <c r="E400" s="426"/>
      <c r="F400" s="426"/>
      <c r="G400" s="426"/>
      <c r="H400" s="426"/>
      <c r="I400" s="426"/>
      <c r="J400" s="426"/>
      <c r="K400" s="426"/>
      <c r="L400" s="426"/>
      <c r="M400" s="426"/>
      <c r="N400" s="426"/>
      <c r="O400" s="426"/>
      <c r="P400" s="426"/>
    </row>
    <row r="401" spans="2:16">
      <c r="B401" s="426"/>
      <c r="D401" s="426"/>
      <c r="E401" s="426"/>
      <c r="F401" s="426"/>
      <c r="G401" s="426"/>
      <c r="H401" s="426"/>
      <c r="I401" s="426"/>
      <c r="J401" s="426"/>
      <c r="K401" s="426"/>
      <c r="L401" s="426"/>
      <c r="M401" s="426"/>
      <c r="N401" s="426"/>
      <c r="O401" s="426"/>
      <c r="P401" s="426"/>
    </row>
    <row r="402" spans="2:16">
      <c r="B402" s="426"/>
      <c r="D402" s="426"/>
      <c r="E402" s="426"/>
      <c r="F402" s="426"/>
      <c r="G402" s="426"/>
      <c r="H402" s="426"/>
      <c r="I402" s="426"/>
      <c r="J402" s="426"/>
      <c r="K402" s="426"/>
      <c r="L402" s="426"/>
      <c r="M402" s="426"/>
      <c r="N402" s="426"/>
      <c r="O402" s="426"/>
      <c r="P402" s="426"/>
    </row>
    <row r="403" spans="2:16">
      <c r="B403" s="426"/>
      <c r="D403" s="426"/>
      <c r="E403" s="426"/>
      <c r="F403" s="426"/>
      <c r="G403" s="426"/>
      <c r="H403" s="426"/>
      <c r="I403" s="426"/>
      <c r="J403" s="426"/>
      <c r="K403" s="426"/>
      <c r="L403" s="426"/>
      <c r="M403" s="426"/>
      <c r="N403" s="426"/>
      <c r="O403" s="426"/>
      <c r="P403" s="426"/>
    </row>
    <row r="404" spans="2:16">
      <c r="B404" s="426"/>
      <c r="D404" s="426"/>
      <c r="E404" s="426"/>
      <c r="F404" s="426"/>
      <c r="G404" s="426"/>
      <c r="H404" s="426"/>
      <c r="I404" s="426"/>
      <c r="J404" s="426"/>
      <c r="K404" s="426"/>
      <c r="L404" s="426"/>
      <c r="M404" s="426"/>
      <c r="N404" s="426"/>
      <c r="O404" s="426"/>
      <c r="P404" s="426"/>
    </row>
    <row r="405" spans="2:16">
      <c r="B405" s="426"/>
      <c r="D405" s="426"/>
      <c r="E405" s="426"/>
      <c r="F405" s="426"/>
      <c r="G405" s="426"/>
      <c r="H405" s="426"/>
      <c r="I405" s="426"/>
      <c r="J405" s="426"/>
      <c r="K405" s="426"/>
      <c r="L405" s="426"/>
      <c r="M405" s="426"/>
      <c r="N405" s="426"/>
      <c r="O405" s="426"/>
      <c r="P405" s="426"/>
    </row>
    <row r="406" spans="2:16">
      <c r="B406" s="426"/>
      <c r="D406" s="426"/>
      <c r="E406" s="426"/>
      <c r="F406" s="426"/>
      <c r="G406" s="426"/>
      <c r="H406" s="426"/>
      <c r="I406" s="426"/>
      <c r="J406" s="426"/>
      <c r="K406" s="426"/>
      <c r="L406" s="426"/>
      <c r="M406" s="426"/>
      <c r="N406" s="426"/>
      <c r="O406" s="426"/>
      <c r="P406" s="426"/>
    </row>
    <row r="407" spans="2:16">
      <c r="B407" s="426"/>
      <c r="D407" s="426"/>
      <c r="E407" s="426"/>
      <c r="F407" s="426"/>
      <c r="G407" s="426"/>
      <c r="H407" s="426"/>
      <c r="I407" s="426"/>
      <c r="J407" s="426"/>
      <c r="K407" s="426"/>
      <c r="L407" s="426"/>
      <c r="M407" s="426"/>
      <c r="N407" s="426"/>
      <c r="O407" s="426"/>
      <c r="P407" s="426"/>
    </row>
    <row r="408" spans="2:16">
      <c r="B408" s="426"/>
      <c r="D408" s="426"/>
      <c r="E408" s="426"/>
      <c r="F408" s="426"/>
      <c r="G408" s="426"/>
      <c r="H408" s="426"/>
      <c r="I408" s="426"/>
      <c r="J408" s="426"/>
      <c r="K408" s="426"/>
      <c r="L408" s="426"/>
      <c r="M408" s="426"/>
      <c r="N408" s="426"/>
      <c r="O408" s="426"/>
      <c r="P408" s="426"/>
    </row>
    <row r="409" spans="2:16">
      <c r="B409" s="426"/>
      <c r="D409" s="426"/>
      <c r="E409" s="426"/>
      <c r="F409" s="426"/>
      <c r="G409" s="426"/>
      <c r="H409" s="426"/>
      <c r="I409" s="426"/>
      <c r="J409" s="426"/>
      <c r="K409" s="426"/>
      <c r="L409" s="426"/>
      <c r="M409" s="426"/>
      <c r="N409" s="426"/>
      <c r="O409" s="426"/>
      <c r="P409" s="426"/>
    </row>
    <row r="410" spans="2:16">
      <c r="B410" s="426"/>
      <c r="D410" s="426"/>
      <c r="E410" s="426"/>
      <c r="F410" s="426"/>
      <c r="G410" s="426"/>
      <c r="H410" s="426"/>
      <c r="I410" s="426"/>
      <c r="J410" s="426"/>
      <c r="K410" s="426"/>
      <c r="L410" s="426"/>
      <c r="M410" s="426"/>
      <c r="N410" s="426"/>
      <c r="O410" s="426"/>
      <c r="P410" s="426"/>
    </row>
    <row r="411" spans="2:16">
      <c r="B411" s="426"/>
      <c r="D411" s="426"/>
      <c r="E411" s="426"/>
      <c r="F411" s="426"/>
      <c r="G411" s="426"/>
      <c r="H411" s="426"/>
      <c r="I411" s="426"/>
      <c r="J411" s="426"/>
      <c r="K411" s="426"/>
      <c r="L411" s="426"/>
      <c r="M411" s="426"/>
      <c r="N411" s="426"/>
      <c r="O411" s="426"/>
      <c r="P411" s="426"/>
    </row>
    <row r="412" spans="2:16">
      <c r="B412" s="426"/>
      <c r="D412" s="426"/>
      <c r="E412" s="426"/>
      <c r="F412" s="426"/>
      <c r="G412" s="426"/>
      <c r="H412" s="426"/>
      <c r="I412" s="426"/>
      <c r="J412" s="426"/>
      <c r="K412" s="426"/>
      <c r="L412" s="426"/>
      <c r="M412" s="426"/>
      <c r="N412" s="426"/>
      <c r="O412" s="426"/>
      <c r="P412" s="426"/>
    </row>
    <row r="413" spans="2:16">
      <c r="B413" s="426"/>
      <c r="D413" s="426"/>
      <c r="E413" s="426"/>
      <c r="F413" s="426"/>
      <c r="G413" s="426"/>
      <c r="H413" s="426"/>
      <c r="I413" s="426"/>
      <c r="J413" s="426"/>
      <c r="K413" s="426"/>
      <c r="L413" s="426"/>
      <c r="M413" s="426"/>
      <c r="N413" s="426"/>
      <c r="O413" s="426"/>
      <c r="P413" s="426"/>
    </row>
    <row r="414" spans="2:16">
      <c r="B414" s="426"/>
      <c r="D414" s="426"/>
      <c r="E414" s="426"/>
      <c r="F414" s="426"/>
      <c r="G414" s="426"/>
      <c r="H414" s="426"/>
      <c r="I414" s="426"/>
      <c r="J414" s="426"/>
      <c r="K414" s="426"/>
      <c r="L414" s="426"/>
      <c r="M414" s="426"/>
      <c r="N414" s="426"/>
      <c r="O414" s="426"/>
      <c r="P414" s="426"/>
    </row>
    <row r="415" spans="2:16">
      <c r="B415" s="426"/>
      <c r="D415" s="426"/>
      <c r="E415" s="426"/>
      <c r="F415" s="426"/>
      <c r="G415" s="426"/>
      <c r="H415" s="426"/>
      <c r="I415" s="426"/>
      <c r="J415" s="426"/>
      <c r="K415" s="426"/>
      <c r="L415" s="426"/>
      <c r="M415" s="426"/>
      <c r="N415" s="426"/>
      <c r="O415" s="426"/>
      <c r="P415" s="426"/>
    </row>
    <row r="416" spans="2:16">
      <c r="B416" s="426"/>
      <c r="D416" s="426"/>
      <c r="E416" s="426"/>
      <c r="F416" s="426"/>
      <c r="G416" s="426"/>
      <c r="H416" s="426"/>
      <c r="I416" s="426"/>
      <c r="J416" s="426"/>
      <c r="K416" s="426"/>
      <c r="L416" s="426"/>
      <c r="M416" s="426"/>
      <c r="N416" s="426"/>
      <c r="O416" s="426"/>
      <c r="P416" s="426"/>
    </row>
    <row r="417" spans="2:16">
      <c r="B417" s="426"/>
      <c r="D417" s="426"/>
      <c r="E417" s="426"/>
      <c r="F417" s="426"/>
      <c r="G417" s="426"/>
      <c r="H417" s="426"/>
      <c r="I417" s="426"/>
      <c r="J417" s="426"/>
      <c r="K417" s="426"/>
      <c r="L417" s="426"/>
      <c r="M417" s="426"/>
      <c r="N417" s="426"/>
      <c r="O417" s="426"/>
      <c r="P417" s="426"/>
    </row>
    <row r="418" spans="2:16">
      <c r="B418" s="426"/>
      <c r="D418" s="426"/>
      <c r="E418" s="426"/>
      <c r="F418" s="426"/>
      <c r="G418" s="426"/>
      <c r="H418" s="426"/>
      <c r="I418" s="426"/>
      <c r="J418" s="426"/>
      <c r="K418" s="426"/>
      <c r="L418" s="426"/>
      <c r="M418" s="426"/>
      <c r="N418" s="426"/>
      <c r="O418" s="426"/>
      <c r="P418" s="426"/>
    </row>
    <row r="419" spans="2:16">
      <c r="B419" s="426"/>
      <c r="D419" s="426"/>
      <c r="E419" s="426"/>
      <c r="F419" s="426"/>
      <c r="G419" s="426"/>
      <c r="H419" s="426"/>
      <c r="I419" s="426"/>
      <c r="J419" s="426"/>
      <c r="K419" s="426"/>
      <c r="L419" s="426"/>
      <c r="M419" s="426"/>
      <c r="N419" s="426"/>
      <c r="O419" s="426"/>
      <c r="P419" s="426"/>
    </row>
    <row r="420" spans="2:16">
      <c r="B420" s="426"/>
      <c r="D420" s="426"/>
      <c r="E420" s="426"/>
      <c r="F420" s="426"/>
      <c r="G420" s="426"/>
      <c r="H420" s="426"/>
      <c r="I420" s="426"/>
      <c r="J420" s="426"/>
      <c r="K420" s="426"/>
      <c r="L420" s="426"/>
      <c r="M420" s="426"/>
      <c r="N420" s="426"/>
      <c r="O420" s="426"/>
      <c r="P420" s="426"/>
    </row>
    <row r="421" spans="2:16">
      <c r="B421" s="426"/>
      <c r="D421" s="426"/>
      <c r="E421" s="426"/>
      <c r="F421" s="426"/>
      <c r="G421" s="426"/>
      <c r="H421" s="426"/>
      <c r="I421" s="426"/>
      <c r="J421" s="426"/>
      <c r="K421" s="426"/>
      <c r="L421" s="426"/>
      <c r="M421" s="426"/>
      <c r="N421" s="426"/>
      <c r="O421" s="426"/>
      <c r="P421" s="426"/>
    </row>
    <row r="422" spans="2:16">
      <c r="B422" s="426"/>
      <c r="D422" s="426"/>
      <c r="E422" s="426"/>
      <c r="F422" s="426"/>
      <c r="G422" s="426"/>
      <c r="H422" s="426"/>
      <c r="I422" s="426"/>
      <c r="J422" s="426"/>
      <c r="K422" s="426"/>
      <c r="L422" s="426"/>
      <c r="M422" s="426"/>
      <c r="N422" s="426"/>
      <c r="O422" s="426"/>
      <c r="P422" s="426"/>
    </row>
    <row r="423" spans="2:16">
      <c r="B423" s="426"/>
      <c r="D423" s="426"/>
      <c r="E423" s="426"/>
      <c r="F423" s="426"/>
      <c r="G423" s="426"/>
      <c r="H423" s="426"/>
      <c r="I423" s="426"/>
      <c r="J423" s="426"/>
      <c r="K423" s="426"/>
      <c r="L423" s="426"/>
      <c r="M423" s="426"/>
      <c r="N423" s="426"/>
      <c r="O423" s="426"/>
      <c r="P423" s="426"/>
    </row>
    <row r="424" spans="2:16">
      <c r="B424" s="426"/>
      <c r="D424" s="426"/>
      <c r="E424" s="426"/>
      <c r="F424" s="426"/>
      <c r="G424" s="426"/>
      <c r="H424" s="426"/>
      <c r="I424" s="426"/>
      <c r="J424" s="426"/>
      <c r="K424" s="426"/>
      <c r="L424" s="426"/>
      <c r="M424" s="426"/>
      <c r="N424" s="426"/>
      <c r="O424" s="426"/>
      <c r="P424" s="426"/>
    </row>
    <row r="425" spans="2:16">
      <c r="B425" s="426"/>
      <c r="D425" s="426"/>
      <c r="E425" s="426"/>
      <c r="F425" s="426"/>
      <c r="G425" s="426"/>
      <c r="H425" s="426"/>
      <c r="I425" s="426"/>
      <c r="J425" s="426"/>
      <c r="K425" s="426"/>
      <c r="L425" s="426"/>
      <c r="M425" s="426"/>
      <c r="N425" s="426"/>
      <c r="O425" s="426"/>
      <c r="P425" s="426"/>
    </row>
    <row r="426" spans="2:16">
      <c r="B426" s="426"/>
      <c r="D426" s="426"/>
      <c r="E426" s="426"/>
      <c r="F426" s="426"/>
      <c r="G426" s="426"/>
      <c r="H426" s="426"/>
      <c r="I426" s="426"/>
      <c r="J426" s="426"/>
      <c r="K426" s="426"/>
      <c r="L426" s="426"/>
      <c r="M426" s="426"/>
      <c r="N426" s="426"/>
      <c r="O426" s="426"/>
      <c r="P426" s="426"/>
    </row>
    <row r="427" spans="2:16">
      <c r="B427" s="426"/>
      <c r="D427" s="426"/>
      <c r="E427" s="426"/>
      <c r="F427" s="426"/>
      <c r="G427" s="426"/>
      <c r="H427" s="426"/>
      <c r="I427" s="426"/>
      <c r="J427" s="426"/>
      <c r="K427" s="426"/>
      <c r="L427" s="426"/>
      <c r="M427" s="426"/>
      <c r="N427" s="426"/>
      <c r="O427" s="426"/>
      <c r="P427" s="426"/>
    </row>
    <row r="428" spans="2:16">
      <c r="B428" s="426"/>
      <c r="D428" s="426"/>
      <c r="E428" s="426"/>
      <c r="F428" s="426"/>
      <c r="G428" s="426"/>
      <c r="H428" s="426"/>
      <c r="I428" s="426"/>
      <c r="J428" s="426"/>
      <c r="K428" s="426"/>
      <c r="L428" s="426"/>
      <c r="M428" s="426"/>
      <c r="N428" s="426"/>
      <c r="O428" s="426"/>
      <c r="P428" s="426"/>
    </row>
    <row r="429" spans="2:16">
      <c r="B429" s="426"/>
      <c r="D429" s="426"/>
      <c r="E429" s="426"/>
      <c r="F429" s="426"/>
      <c r="G429" s="426"/>
      <c r="H429" s="426"/>
      <c r="I429" s="426"/>
      <c r="J429" s="426"/>
      <c r="K429" s="426"/>
      <c r="L429" s="426"/>
      <c r="M429" s="426"/>
      <c r="N429" s="426"/>
      <c r="O429" s="426"/>
      <c r="P429" s="426"/>
    </row>
    <row r="430" spans="2:16">
      <c r="B430" s="426"/>
      <c r="D430" s="426"/>
      <c r="E430" s="426"/>
      <c r="F430" s="426"/>
      <c r="G430" s="426"/>
      <c r="H430" s="426"/>
      <c r="I430" s="426"/>
      <c r="J430" s="426"/>
      <c r="K430" s="426"/>
      <c r="L430" s="426"/>
      <c r="M430" s="426"/>
      <c r="N430" s="426"/>
      <c r="O430" s="426"/>
      <c r="P430" s="426"/>
    </row>
    <row r="431" spans="2:16">
      <c r="B431" s="426"/>
      <c r="D431" s="426"/>
      <c r="E431" s="426"/>
      <c r="F431" s="426"/>
      <c r="G431" s="426"/>
      <c r="H431" s="426"/>
      <c r="I431" s="426"/>
      <c r="J431" s="426"/>
      <c r="K431" s="426"/>
      <c r="L431" s="426"/>
      <c r="M431" s="426"/>
      <c r="N431" s="426"/>
      <c r="O431" s="426"/>
      <c r="P431" s="426"/>
    </row>
    <row r="432" spans="2:16">
      <c r="B432" s="426"/>
      <c r="D432" s="426"/>
      <c r="E432" s="426"/>
      <c r="F432" s="426"/>
      <c r="G432" s="426"/>
      <c r="H432" s="426"/>
      <c r="I432" s="426"/>
      <c r="J432" s="426"/>
      <c r="K432" s="426"/>
      <c r="L432" s="426"/>
      <c r="M432" s="426"/>
      <c r="N432" s="426"/>
      <c r="O432" s="426"/>
      <c r="P432" s="426"/>
    </row>
    <row r="433" spans="2:16">
      <c r="B433" s="426"/>
      <c r="D433" s="426"/>
      <c r="E433" s="426"/>
      <c r="F433" s="426"/>
      <c r="G433" s="426"/>
      <c r="H433" s="426"/>
      <c r="I433" s="426"/>
      <c r="J433" s="426"/>
      <c r="K433" s="426"/>
      <c r="L433" s="426"/>
      <c r="M433" s="426"/>
      <c r="N433" s="426"/>
      <c r="O433" s="426"/>
      <c r="P433" s="426"/>
    </row>
    <row r="434" spans="2:16">
      <c r="B434" s="426"/>
      <c r="D434" s="426"/>
      <c r="E434" s="426"/>
      <c r="F434" s="426"/>
      <c r="G434" s="426"/>
      <c r="H434" s="426"/>
      <c r="I434" s="426"/>
      <c r="J434" s="426"/>
      <c r="K434" s="426"/>
      <c r="L434" s="426"/>
      <c r="M434" s="426"/>
      <c r="N434" s="426"/>
      <c r="O434" s="426"/>
      <c r="P434" s="426"/>
    </row>
    <row r="435" spans="2:16">
      <c r="B435" s="426"/>
      <c r="D435" s="426"/>
      <c r="E435" s="426"/>
      <c r="F435" s="426"/>
      <c r="G435" s="426"/>
      <c r="H435" s="426"/>
      <c r="I435" s="426"/>
      <c r="J435" s="426"/>
      <c r="K435" s="426"/>
      <c r="L435" s="426"/>
      <c r="M435" s="426"/>
      <c r="N435" s="426"/>
      <c r="O435" s="426"/>
      <c r="P435" s="426"/>
    </row>
    <row r="436" spans="2:16">
      <c r="B436" s="426"/>
      <c r="D436" s="426"/>
      <c r="E436" s="426"/>
      <c r="F436" s="426"/>
      <c r="G436" s="426"/>
      <c r="H436" s="426"/>
      <c r="I436" s="426"/>
      <c r="J436" s="426"/>
      <c r="K436" s="426"/>
      <c r="L436" s="426"/>
      <c r="M436" s="426"/>
      <c r="N436" s="426"/>
      <c r="O436" s="426"/>
      <c r="P436" s="426"/>
    </row>
    <row r="437" spans="2:16">
      <c r="B437" s="426"/>
      <c r="D437" s="426"/>
      <c r="E437" s="426"/>
      <c r="F437" s="426"/>
      <c r="G437" s="426"/>
      <c r="H437" s="426"/>
      <c r="I437" s="426"/>
      <c r="J437" s="426"/>
      <c r="K437" s="426"/>
      <c r="L437" s="426"/>
      <c r="M437" s="426"/>
      <c r="N437" s="426"/>
      <c r="O437" s="426"/>
      <c r="P437" s="426"/>
    </row>
    <row r="438" spans="2:16">
      <c r="B438" s="426"/>
      <c r="D438" s="426"/>
      <c r="E438" s="426"/>
      <c r="F438" s="426"/>
      <c r="G438" s="426"/>
      <c r="H438" s="426"/>
      <c r="I438" s="426"/>
      <c r="J438" s="426"/>
      <c r="K438" s="426"/>
      <c r="L438" s="426"/>
      <c r="M438" s="426"/>
      <c r="N438" s="426"/>
      <c r="O438" s="426"/>
      <c r="P438" s="426"/>
    </row>
    <row r="439" spans="2:16">
      <c r="B439" s="426"/>
      <c r="D439" s="426"/>
      <c r="E439" s="426"/>
      <c r="F439" s="426"/>
      <c r="G439" s="426"/>
      <c r="H439" s="426"/>
      <c r="I439" s="426"/>
      <c r="J439" s="426"/>
      <c r="K439" s="426"/>
      <c r="L439" s="426"/>
      <c r="M439" s="426"/>
      <c r="N439" s="426"/>
      <c r="O439" s="426"/>
      <c r="P439" s="426"/>
    </row>
    <row r="440" spans="2:16">
      <c r="B440" s="426"/>
      <c r="D440" s="426"/>
      <c r="E440" s="426"/>
      <c r="F440" s="426"/>
      <c r="G440" s="426"/>
      <c r="H440" s="426"/>
      <c r="I440" s="426"/>
      <c r="J440" s="426"/>
      <c r="K440" s="426"/>
      <c r="L440" s="426"/>
      <c r="M440" s="426"/>
      <c r="N440" s="426"/>
      <c r="O440" s="426"/>
      <c r="P440" s="426"/>
    </row>
    <row r="441" spans="2:16">
      <c r="B441" s="426"/>
      <c r="D441" s="426"/>
      <c r="E441" s="426"/>
      <c r="F441" s="426"/>
      <c r="G441" s="426"/>
      <c r="H441" s="426"/>
      <c r="I441" s="426"/>
      <c r="J441" s="426"/>
      <c r="K441" s="426"/>
      <c r="L441" s="426"/>
      <c r="M441" s="426"/>
      <c r="N441" s="426"/>
      <c r="O441" s="426"/>
      <c r="P441" s="426"/>
    </row>
    <row r="442" spans="2:16">
      <c r="B442" s="426"/>
      <c r="D442" s="426"/>
      <c r="E442" s="426"/>
      <c r="F442" s="426"/>
      <c r="G442" s="426"/>
      <c r="H442" s="426"/>
      <c r="I442" s="426"/>
      <c r="J442" s="426"/>
      <c r="K442" s="426"/>
      <c r="L442" s="426"/>
      <c r="M442" s="426"/>
      <c r="N442" s="426"/>
      <c r="O442" s="426"/>
      <c r="P442" s="426"/>
    </row>
    <row r="443" spans="2:16">
      <c r="B443" s="426"/>
      <c r="D443" s="426"/>
      <c r="E443" s="426"/>
      <c r="F443" s="426"/>
      <c r="G443" s="426"/>
      <c r="H443" s="426"/>
      <c r="I443" s="426"/>
      <c r="J443" s="426"/>
      <c r="K443" s="426"/>
      <c r="L443" s="426"/>
      <c r="M443" s="426"/>
      <c r="N443" s="426"/>
      <c r="O443" s="426"/>
      <c r="P443" s="426"/>
    </row>
    <row r="444" spans="2:16">
      <c r="B444" s="426"/>
      <c r="D444" s="426"/>
      <c r="E444" s="426"/>
      <c r="F444" s="426"/>
      <c r="G444" s="426"/>
      <c r="H444" s="426"/>
      <c r="I444" s="426"/>
      <c r="J444" s="426"/>
      <c r="K444" s="426"/>
      <c r="L444" s="426"/>
      <c r="M444" s="426"/>
      <c r="N444" s="426"/>
      <c r="O444" s="426"/>
      <c r="P444" s="426"/>
    </row>
    <row r="445" spans="2:16">
      <c r="B445" s="426"/>
      <c r="D445" s="426"/>
      <c r="E445" s="426"/>
      <c r="F445" s="426"/>
      <c r="G445" s="426"/>
      <c r="H445" s="426"/>
      <c r="I445" s="426"/>
      <c r="J445" s="426"/>
      <c r="K445" s="426"/>
      <c r="L445" s="426"/>
      <c r="M445" s="426"/>
      <c r="N445" s="426"/>
      <c r="O445" s="426"/>
      <c r="P445" s="426"/>
    </row>
    <row r="446" spans="2:16">
      <c r="B446" s="426"/>
      <c r="D446" s="426"/>
      <c r="E446" s="426"/>
      <c r="F446" s="426"/>
      <c r="G446" s="426"/>
      <c r="H446" s="426"/>
      <c r="I446" s="426"/>
      <c r="J446" s="426"/>
      <c r="K446" s="426"/>
      <c r="L446" s="426"/>
      <c r="M446" s="426"/>
      <c r="N446" s="426"/>
      <c r="O446" s="426"/>
      <c r="P446" s="426"/>
    </row>
    <row r="447" spans="2:16">
      <c r="B447" s="426"/>
      <c r="D447" s="426"/>
      <c r="E447" s="426"/>
      <c r="F447" s="426"/>
      <c r="G447" s="426"/>
      <c r="H447" s="426"/>
      <c r="I447" s="426"/>
      <c r="J447" s="426"/>
      <c r="K447" s="426"/>
      <c r="L447" s="426"/>
      <c r="M447" s="426"/>
      <c r="N447" s="426"/>
      <c r="O447" s="426"/>
      <c r="P447" s="426"/>
    </row>
    <row r="448" spans="2:16">
      <c r="B448" s="426"/>
      <c r="D448" s="426"/>
      <c r="E448" s="426"/>
      <c r="F448" s="426"/>
      <c r="G448" s="426"/>
      <c r="H448" s="426"/>
      <c r="I448" s="426"/>
      <c r="J448" s="426"/>
      <c r="K448" s="426"/>
      <c r="L448" s="426"/>
      <c r="M448" s="426"/>
      <c r="N448" s="426"/>
      <c r="O448" s="426"/>
      <c r="P448" s="426"/>
    </row>
    <row r="449" spans="2:16">
      <c r="B449" s="426"/>
      <c r="D449" s="426"/>
      <c r="E449" s="426"/>
      <c r="F449" s="426"/>
      <c r="G449" s="426"/>
      <c r="H449" s="426"/>
      <c r="I449" s="426"/>
      <c r="J449" s="426"/>
      <c r="K449" s="426"/>
      <c r="L449" s="426"/>
      <c r="M449" s="426"/>
      <c r="N449" s="426"/>
      <c r="O449" s="426"/>
      <c r="P449" s="426"/>
    </row>
    <row r="450" spans="2:16">
      <c r="B450" s="426"/>
      <c r="D450" s="426"/>
      <c r="E450" s="426"/>
      <c r="F450" s="426"/>
      <c r="G450" s="426"/>
      <c r="H450" s="426"/>
      <c r="I450" s="426"/>
      <c r="J450" s="426"/>
      <c r="K450" s="426"/>
      <c r="L450" s="426"/>
      <c r="M450" s="426"/>
      <c r="N450" s="426"/>
      <c r="O450" s="426"/>
      <c r="P450" s="426"/>
    </row>
    <row r="451" spans="2:16">
      <c r="B451" s="426"/>
      <c r="D451" s="426"/>
      <c r="E451" s="426"/>
      <c r="F451" s="426"/>
      <c r="G451" s="426"/>
      <c r="H451" s="426"/>
      <c r="I451" s="426"/>
      <c r="J451" s="426"/>
      <c r="K451" s="426"/>
      <c r="L451" s="426"/>
      <c r="M451" s="426"/>
      <c r="N451" s="426"/>
      <c r="O451" s="426"/>
      <c r="P451" s="426"/>
    </row>
    <row r="452" spans="2:16">
      <c r="B452" s="426"/>
      <c r="D452" s="426"/>
      <c r="E452" s="426"/>
      <c r="F452" s="426"/>
      <c r="G452" s="426"/>
      <c r="H452" s="426"/>
      <c r="I452" s="426"/>
      <c r="J452" s="426"/>
      <c r="K452" s="426"/>
      <c r="L452" s="426"/>
      <c r="M452" s="426"/>
      <c r="N452" s="426"/>
      <c r="O452" s="426"/>
      <c r="P452" s="426"/>
    </row>
    <row r="453" spans="2:16">
      <c r="B453" s="426"/>
      <c r="D453" s="426"/>
      <c r="E453" s="426"/>
      <c r="F453" s="426"/>
      <c r="G453" s="426"/>
      <c r="H453" s="426"/>
      <c r="I453" s="426"/>
      <c r="J453" s="426"/>
      <c r="K453" s="426"/>
      <c r="L453" s="426"/>
      <c r="M453" s="426"/>
      <c r="N453" s="426"/>
      <c r="O453" s="426"/>
      <c r="P453" s="426"/>
    </row>
    <row r="454" spans="2:16">
      <c r="B454" s="426"/>
      <c r="D454" s="426"/>
      <c r="E454" s="426"/>
      <c r="F454" s="426"/>
      <c r="G454" s="426"/>
      <c r="H454" s="426"/>
      <c r="I454" s="426"/>
      <c r="J454" s="426"/>
      <c r="K454" s="426"/>
      <c r="L454" s="426"/>
      <c r="M454" s="426"/>
      <c r="N454" s="426"/>
      <c r="O454" s="426"/>
      <c r="P454" s="426"/>
    </row>
    <row r="455" spans="2:16">
      <c r="B455" s="426"/>
      <c r="D455" s="426"/>
      <c r="E455" s="426"/>
      <c r="F455" s="426"/>
      <c r="G455" s="426"/>
      <c r="H455" s="426"/>
      <c r="I455" s="426"/>
      <c r="J455" s="426"/>
      <c r="K455" s="426"/>
      <c r="L455" s="426"/>
      <c r="M455" s="426"/>
      <c r="N455" s="426"/>
      <c r="O455" s="426"/>
      <c r="P455" s="426"/>
    </row>
    <row r="456" spans="2:16">
      <c r="B456" s="426"/>
      <c r="D456" s="426"/>
      <c r="E456" s="426"/>
      <c r="F456" s="426"/>
      <c r="G456" s="426"/>
      <c r="H456" s="426"/>
      <c r="I456" s="426"/>
      <c r="J456" s="426"/>
      <c r="K456" s="426"/>
      <c r="L456" s="426"/>
      <c r="M456" s="426"/>
      <c r="N456" s="426"/>
      <c r="O456" s="426"/>
      <c r="P456" s="426"/>
    </row>
    <row r="457" spans="2:16">
      <c r="B457" s="426"/>
      <c r="D457" s="426"/>
      <c r="E457" s="426"/>
      <c r="F457" s="426"/>
      <c r="G457" s="426"/>
      <c r="H457" s="426"/>
      <c r="I457" s="426"/>
      <c r="J457" s="426"/>
      <c r="K457" s="426"/>
      <c r="L457" s="426"/>
      <c r="M457" s="426"/>
      <c r="N457" s="426"/>
      <c r="O457" s="426"/>
      <c r="P457" s="426"/>
    </row>
    <row r="458" spans="2:16">
      <c r="B458" s="426"/>
      <c r="D458" s="426"/>
      <c r="E458" s="426"/>
      <c r="F458" s="426"/>
      <c r="G458" s="426"/>
      <c r="H458" s="426"/>
      <c r="I458" s="426"/>
      <c r="J458" s="426"/>
      <c r="K458" s="426"/>
      <c r="L458" s="426"/>
      <c r="M458" s="426"/>
      <c r="N458" s="426"/>
      <c r="O458" s="426"/>
      <c r="P458" s="426"/>
    </row>
    <row r="459" spans="2:16">
      <c r="B459" s="426"/>
      <c r="D459" s="426"/>
      <c r="E459" s="426"/>
      <c r="F459" s="426"/>
      <c r="G459" s="426"/>
      <c r="H459" s="426"/>
      <c r="I459" s="426"/>
      <c r="J459" s="426"/>
      <c r="K459" s="426"/>
      <c r="L459" s="426"/>
      <c r="M459" s="426"/>
      <c r="N459" s="426"/>
      <c r="O459" s="426"/>
      <c r="P459" s="426"/>
    </row>
    <row r="460" spans="2:16">
      <c r="B460" s="426"/>
      <c r="D460" s="426"/>
      <c r="E460" s="426"/>
      <c r="F460" s="426"/>
      <c r="G460" s="426"/>
      <c r="H460" s="426"/>
      <c r="I460" s="426"/>
      <c r="J460" s="426"/>
      <c r="K460" s="426"/>
      <c r="L460" s="426"/>
      <c r="M460" s="426"/>
      <c r="N460" s="426"/>
      <c r="O460" s="426"/>
      <c r="P460" s="426"/>
    </row>
    <row r="461" spans="2:16">
      <c r="B461" s="426"/>
      <c r="D461" s="426"/>
      <c r="E461" s="426"/>
      <c r="F461" s="426"/>
      <c r="G461" s="426"/>
      <c r="H461" s="426"/>
      <c r="I461" s="426"/>
      <c r="J461" s="426"/>
      <c r="K461" s="426"/>
      <c r="L461" s="426"/>
      <c r="M461" s="426"/>
      <c r="N461" s="426"/>
      <c r="O461" s="426"/>
      <c r="P461" s="426"/>
    </row>
    <row r="462" spans="2:16">
      <c r="B462" s="426"/>
      <c r="D462" s="426"/>
      <c r="E462" s="426"/>
      <c r="F462" s="426"/>
      <c r="G462" s="426"/>
      <c r="H462" s="426"/>
      <c r="I462" s="426"/>
      <c r="J462" s="426"/>
      <c r="K462" s="426"/>
      <c r="L462" s="426"/>
      <c r="M462" s="426"/>
      <c r="N462" s="426"/>
      <c r="O462" s="426"/>
      <c r="P462" s="426"/>
    </row>
    <row r="463" spans="2:16">
      <c r="B463" s="426"/>
      <c r="D463" s="426"/>
      <c r="E463" s="426"/>
      <c r="F463" s="426"/>
      <c r="G463" s="426"/>
      <c r="H463" s="426"/>
      <c r="I463" s="426"/>
      <c r="J463" s="426"/>
      <c r="K463" s="426"/>
      <c r="L463" s="426"/>
      <c r="M463" s="426"/>
      <c r="N463" s="426"/>
      <c r="O463" s="426"/>
      <c r="P463" s="426"/>
    </row>
    <row r="464" spans="2:16">
      <c r="B464" s="426"/>
      <c r="D464" s="426"/>
      <c r="E464" s="426"/>
      <c r="F464" s="426"/>
      <c r="G464" s="426"/>
      <c r="H464" s="426"/>
      <c r="I464" s="426"/>
      <c r="J464" s="426"/>
      <c r="K464" s="426"/>
      <c r="L464" s="426"/>
      <c r="M464" s="426"/>
      <c r="N464" s="426"/>
      <c r="O464" s="426"/>
      <c r="P464" s="426"/>
    </row>
    <row r="465" spans="2:16">
      <c r="B465" s="426"/>
      <c r="D465" s="426"/>
      <c r="E465" s="426"/>
      <c r="F465" s="426"/>
      <c r="G465" s="426"/>
      <c r="H465" s="426"/>
      <c r="I465" s="426"/>
      <c r="J465" s="426"/>
      <c r="K465" s="426"/>
      <c r="L465" s="426"/>
      <c r="M465" s="426"/>
      <c r="N465" s="426"/>
      <c r="O465" s="426"/>
      <c r="P465" s="426"/>
    </row>
    <row r="466" spans="2:16">
      <c r="B466" s="426"/>
      <c r="D466" s="426"/>
      <c r="E466" s="426"/>
      <c r="F466" s="426"/>
      <c r="G466" s="426"/>
      <c r="H466" s="426"/>
      <c r="I466" s="426"/>
      <c r="J466" s="426"/>
      <c r="K466" s="426"/>
      <c r="L466" s="426"/>
      <c r="M466" s="426"/>
      <c r="N466" s="426"/>
      <c r="O466" s="426"/>
      <c r="P466" s="426"/>
    </row>
    <row r="467" spans="2:16">
      <c r="B467" s="426"/>
      <c r="D467" s="426"/>
      <c r="E467" s="426"/>
      <c r="F467" s="426"/>
      <c r="G467" s="426"/>
      <c r="H467" s="426"/>
      <c r="I467" s="426"/>
      <c r="J467" s="426"/>
      <c r="K467" s="426"/>
      <c r="L467" s="426"/>
      <c r="M467" s="426"/>
      <c r="N467" s="426"/>
      <c r="O467" s="426"/>
      <c r="P467" s="426"/>
    </row>
    <row r="468" spans="2:16">
      <c r="B468" s="426"/>
      <c r="D468" s="426"/>
      <c r="E468" s="426"/>
      <c r="F468" s="426"/>
      <c r="G468" s="426"/>
      <c r="H468" s="426"/>
      <c r="I468" s="426"/>
      <c r="J468" s="426"/>
      <c r="K468" s="426"/>
      <c r="L468" s="426"/>
      <c r="M468" s="426"/>
      <c r="N468" s="426"/>
      <c r="O468" s="426"/>
      <c r="P468" s="426"/>
    </row>
    <row r="469" spans="2:16">
      <c r="B469" s="426"/>
      <c r="D469" s="426"/>
      <c r="E469" s="426"/>
      <c r="F469" s="426"/>
      <c r="G469" s="426"/>
      <c r="H469" s="426"/>
      <c r="I469" s="426"/>
      <c r="J469" s="426"/>
      <c r="K469" s="426"/>
      <c r="L469" s="426"/>
      <c r="M469" s="426"/>
      <c r="N469" s="426"/>
      <c r="O469" s="426"/>
      <c r="P469" s="426"/>
    </row>
    <row r="470" spans="2:16">
      <c r="B470" s="426"/>
      <c r="D470" s="426"/>
      <c r="E470" s="426"/>
      <c r="F470" s="426"/>
      <c r="G470" s="426"/>
      <c r="H470" s="426"/>
      <c r="I470" s="426"/>
      <c r="J470" s="426"/>
      <c r="K470" s="426"/>
      <c r="L470" s="426"/>
      <c r="M470" s="426"/>
      <c r="N470" s="426"/>
      <c r="O470" s="426"/>
      <c r="P470" s="426"/>
    </row>
    <row r="471" spans="2:16">
      <c r="B471" s="426"/>
      <c r="D471" s="426"/>
      <c r="E471" s="426"/>
      <c r="F471" s="426"/>
      <c r="G471" s="426"/>
      <c r="H471" s="426"/>
      <c r="I471" s="426"/>
      <c r="J471" s="426"/>
      <c r="K471" s="426"/>
      <c r="L471" s="426"/>
      <c r="M471" s="426"/>
      <c r="N471" s="426"/>
      <c r="O471" s="426"/>
      <c r="P471" s="426"/>
    </row>
    <row r="472" spans="2:16">
      <c r="B472" s="426"/>
      <c r="D472" s="426"/>
      <c r="E472" s="426"/>
      <c r="F472" s="426"/>
      <c r="G472" s="426"/>
      <c r="H472" s="426"/>
      <c r="I472" s="426"/>
      <c r="J472" s="426"/>
      <c r="K472" s="426"/>
      <c r="L472" s="426"/>
      <c r="M472" s="426"/>
      <c r="N472" s="426"/>
      <c r="O472" s="426"/>
      <c r="P472" s="426"/>
    </row>
    <row r="473" spans="2:16">
      <c r="B473" s="426"/>
      <c r="D473" s="426"/>
      <c r="E473" s="426"/>
      <c r="F473" s="426"/>
      <c r="G473" s="426"/>
      <c r="H473" s="426"/>
      <c r="I473" s="426"/>
      <c r="J473" s="426"/>
      <c r="K473" s="426"/>
      <c r="L473" s="426"/>
      <c r="M473" s="426"/>
      <c r="N473" s="426"/>
      <c r="O473" s="426"/>
      <c r="P473" s="426"/>
    </row>
    <row r="474" spans="2:16">
      <c r="B474" s="426"/>
      <c r="D474" s="426"/>
      <c r="E474" s="426"/>
      <c r="F474" s="426"/>
      <c r="G474" s="426"/>
      <c r="H474" s="426"/>
      <c r="I474" s="426"/>
      <c r="J474" s="426"/>
      <c r="K474" s="426"/>
      <c r="L474" s="426"/>
      <c r="M474" s="426"/>
      <c r="N474" s="426"/>
      <c r="O474" s="426"/>
      <c r="P474" s="426"/>
    </row>
    <row r="475" spans="2:16">
      <c r="B475" s="426"/>
      <c r="D475" s="426"/>
      <c r="E475" s="426"/>
      <c r="F475" s="426"/>
      <c r="G475" s="426"/>
      <c r="H475" s="426"/>
      <c r="I475" s="426"/>
      <c r="J475" s="426"/>
      <c r="K475" s="426"/>
      <c r="L475" s="426"/>
      <c r="M475" s="426"/>
      <c r="N475" s="426"/>
      <c r="O475" s="426"/>
      <c r="P475" s="426"/>
    </row>
    <row r="476" spans="2:16">
      <c r="B476" s="426"/>
      <c r="D476" s="426"/>
      <c r="E476" s="426"/>
      <c r="F476" s="426"/>
      <c r="G476" s="426"/>
      <c r="H476" s="426"/>
      <c r="I476" s="426"/>
      <c r="J476" s="426"/>
      <c r="K476" s="426"/>
      <c r="L476" s="426"/>
      <c r="M476" s="426"/>
      <c r="N476" s="426"/>
      <c r="O476" s="426"/>
      <c r="P476" s="426"/>
    </row>
    <row r="477" spans="2:16">
      <c r="B477" s="426"/>
      <c r="D477" s="426"/>
      <c r="E477" s="426"/>
      <c r="F477" s="426"/>
      <c r="G477" s="426"/>
      <c r="H477" s="426"/>
      <c r="I477" s="426"/>
      <c r="J477" s="426"/>
      <c r="K477" s="426"/>
      <c r="L477" s="426"/>
      <c r="M477" s="426"/>
      <c r="N477" s="426"/>
      <c r="O477" s="426"/>
      <c r="P477" s="426"/>
    </row>
    <row r="478" spans="2:16">
      <c r="B478" s="426"/>
      <c r="D478" s="426"/>
      <c r="E478" s="426"/>
      <c r="F478" s="426"/>
      <c r="G478" s="426"/>
      <c r="H478" s="426"/>
      <c r="I478" s="426"/>
      <c r="J478" s="426"/>
      <c r="K478" s="426"/>
      <c r="L478" s="426"/>
      <c r="M478" s="426"/>
      <c r="N478" s="426"/>
      <c r="O478" s="426"/>
      <c r="P478" s="426"/>
    </row>
    <row r="479" spans="2:16">
      <c r="B479" s="426"/>
      <c r="D479" s="426"/>
      <c r="E479" s="426"/>
      <c r="F479" s="426"/>
      <c r="G479" s="426"/>
      <c r="H479" s="426"/>
      <c r="I479" s="426"/>
      <c r="J479" s="426"/>
      <c r="K479" s="426"/>
      <c r="L479" s="426"/>
      <c r="M479" s="426"/>
      <c r="N479" s="426"/>
      <c r="O479" s="426"/>
      <c r="P479" s="426"/>
    </row>
    <row r="480" spans="2:16">
      <c r="B480" s="426"/>
      <c r="D480" s="426"/>
      <c r="E480" s="426"/>
      <c r="F480" s="426"/>
      <c r="G480" s="426"/>
      <c r="H480" s="426"/>
      <c r="I480" s="426"/>
      <c r="J480" s="426"/>
      <c r="K480" s="426"/>
      <c r="L480" s="426"/>
      <c r="M480" s="426"/>
      <c r="N480" s="426"/>
      <c r="O480" s="426"/>
      <c r="P480" s="426"/>
    </row>
    <row r="481" spans="2:16">
      <c r="B481" s="426"/>
      <c r="D481" s="426"/>
      <c r="E481" s="426"/>
      <c r="F481" s="426"/>
      <c r="G481" s="426"/>
      <c r="H481" s="426"/>
      <c r="I481" s="426"/>
      <c r="J481" s="426"/>
      <c r="K481" s="426"/>
      <c r="L481" s="426"/>
      <c r="M481" s="426"/>
      <c r="N481" s="426"/>
      <c r="O481" s="426"/>
      <c r="P481" s="426"/>
    </row>
    <row r="482" spans="2:16">
      <c r="B482" s="426"/>
      <c r="D482" s="426"/>
      <c r="E482" s="426"/>
      <c r="F482" s="426"/>
      <c r="G482" s="426"/>
      <c r="H482" s="426"/>
      <c r="I482" s="426"/>
      <c r="J482" s="426"/>
      <c r="K482" s="426"/>
      <c r="L482" s="426"/>
      <c r="M482" s="426"/>
      <c r="N482" s="426"/>
      <c r="O482" s="426"/>
      <c r="P482" s="426"/>
    </row>
    <row r="483" spans="2:16">
      <c r="B483" s="426"/>
      <c r="D483" s="426"/>
      <c r="E483" s="426"/>
      <c r="F483" s="426"/>
      <c r="G483" s="426"/>
      <c r="H483" s="426"/>
      <c r="I483" s="426"/>
      <c r="J483" s="426"/>
      <c r="K483" s="426"/>
      <c r="L483" s="426"/>
      <c r="M483" s="426"/>
      <c r="N483" s="426"/>
      <c r="O483" s="426"/>
      <c r="P483" s="426"/>
    </row>
    <row r="484" spans="2:16">
      <c r="B484" s="426"/>
      <c r="D484" s="426"/>
      <c r="E484" s="426"/>
      <c r="F484" s="426"/>
      <c r="G484" s="426"/>
      <c r="H484" s="426"/>
      <c r="I484" s="426"/>
      <c r="J484" s="426"/>
      <c r="K484" s="426"/>
      <c r="L484" s="426"/>
      <c r="M484" s="426"/>
      <c r="N484" s="426"/>
      <c r="O484" s="426"/>
      <c r="P484" s="426"/>
    </row>
    <row r="485" spans="2:16">
      <c r="B485" s="426"/>
      <c r="D485" s="426"/>
      <c r="E485" s="426"/>
      <c r="F485" s="426"/>
      <c r="G485" s="426"/>
      <c r="H485" s="426"/>
      <c r="I485" s="426"/>
      <c r="J485" s="426"/>
      <c r="K485" s="426"/>
      <c r="L485" s="426"/>
      <c r="M485" s="426"/>
      <c r="N485" s="426"/>
      <c r="O485" s="426"/>
      <c r="P485" s="426"/>
    </row>
    <row r="486" spans="2:16">
      <c r="B486" s="426"/>
      <c r="D486" s="426"/>
      <c r="E486" s="426"/>
      <c r="F486" s="426"/>
      <c r="G486" s="426"/>
      <c r="H486" s="426"/>
      <c r="I486" s="426"/>
      <c r="J486" s="426"/>
      <c r="K486" s="426"/>
      <c r="L486" s="426"/>
      <c r="M486" s="426"/>
      <c r="N486" s="426"/>
      <c r="O486" s="426"/>
      <c r="P486" s="426"/>
    </row>
    <row r="487" spans="2:16">
      <c r="B487" s="426"/>
      <c r="D487" s="426"/>
      <c r="E487" s="426"/>
      <c r="F487" s="426"/>
      <c r="G487" s="426"/>
      <c r="H487" s="426"/>
      <c r="I487" s="426"/>
      <c r="J487" s="426"/>
      <c r="K487" s="426"/>
      <c r="L487" s="426"/>
      <c r="M487" s="426"/>
      <c r="N487" s="426"/>
      <c r="O487" s="426"/>
      <c r="P487" s="426"/>
    </row>
    <row r="488" spans="2:16">
      <c r="B488" s="426"/>
      <c r="D488" s="426"/>
      <c r="E488" s="426"/>
      <c r="F488" s="426"/>
      <c r="G488" s="426"/>
      <c r="H488" s="426"/>
      <c r="I488" s="426"/>
      <c r="J488" s="426"/>
      <c r="K488" s="426"/>
      <c r="L488" s="426"/>
      <c r="M488" s="426"/>
      <c r="N488" s="426"/>
      <c r="O488" s="426"/>
      <c r="P488" s="426"/>
    </row>
    <row r="489" spans="2:16">
      <c r="B489" s="426"/>
      <c r="D489" s="426"/>
      <c r="E489" s="426"/>
      <c r="F489" s="426"/>
      <c r="G489" s="426"/>
      <c r="H489" s="426"/>
      <c r="I489" s="426"/>
      <c r="J489" s="426"/>
      <c r="K489" s="426"/>
      <c r="L489" s="426"/>
      <c r="M489" s="426"/>
      <c r="N489" s="426"/>
      <c r="O489" s="426"/>
      <c r="P489" s="426"/>
    </row>
    <row r="490" spans="2:16">
      <c r="B490" s="426"/>
      <c r="D490" s="426"/>
      <c r="E490" s="426"/>
      <c r="F490" s="426"/>
      <c r="G490" s="426"/>
      <c r="H490" s="426"/>
      <c r="I490" s="426"/>
      <c r="J490" s="426"/>
      <c r="K490" s="426"/>
      <c r="L490" s="426"/>
      <c r="M490" s="426"/>
      <c r="N490" s="426"/>
      <c r="O490" s="426"/>
      <c r="P490" s="426"/>
    </row>
    <row r="491" spans="2:16">
      <c r="B491" s="426"/>
      <c r="D491" s="426"/>
      <c r="E491" s="426"/>
      <c r="F491" s="426"/>
      <c r="G491" s="426"/>
      <c r="H491" s="426"/>
      <c r="I491" s="426"/>
      <c r="J491" s="426"/>
      <c r="K491" s="426"/>
      <c r="L491" s="426"/>
      <c r="M491" s="426"/>
      <c r="N491" s="426"/>
      <c r="O491" s="426"/>
      <c r="P491" s="426"/>
    </row>
    <row r="492" spans="2:16">
      <c r="B492" s="426"/>
      <c r="D492" s="426"/>
      <c r="E492" s="426"/>
      <c r="F492" s="426"/>
      <c r="G492" s="426"/>
      <c r="H492" s="426"/>
      <c r="I492" s="426"/>
      <c r="J492" s="426"/>
      <c r="K492" s="426"/>
      <c r="L492" s="426"/>
      <c r="M492" s="426"/>
      <c r="N492" s="426"/>
      <c r="O492" s="426"/>
      <c r="P492" s="426"/>
    </row>
    <row r="493" spans="2:16">
      <c r="B493" s="426"/>
      <c r="D493" s="426"/>
      <c r="E493" s="426"/>
      <c r="F493" s="426"/>
      <c r="G493" s="426"/>
      <c r="H493" s="426"/>
      <c r="I493" s="426"/>
      <c r="J493" s="426"/>
      <c r="K493" s="426"/>
      <c r="L493" s="426"/>
      <c r="M493" s="426"/>
      <c r="N493" s="426"/>
      <c r="O493" s="426"/>
      <c r="P493" s="426"/>
    </row>
    <row r="494" spans="2:16">
      <c r="B494" s="426"/>
      <c r="D494" s="426"/>
      <c r="E494" s="426"/>
      <c r="F494" s="426"/>
      <c r="G494" s="426"/>
      <c r="H494" s="426"/>
      <c r="I494" s="426"/>
      <c r="J494" s="426"/>
      <c r="K494" s="426"/>
      <c r="L494" s="426"/>
      <c r="M494" s="426"/>
      <c r="N494" s="426"/>
      <c r="O494" s="426"/>
      <c r="P494" s="426"/>
    </row>
    <row r="495" spans="2:16">
      <c r="B495" s="426"/>
      <c r="D495" s="426"/>
      <c r="E495" s="426"/>
      <c r="F495" s="426"/>
      <c r="G495" s="426"/>
      <c r="H495" s="426"/>
      <c r="I495" s="426"/>
      <c r="J495" s="426"/>
      <c r="K495" s="426"/>
      <c r="L495" s="426"/>
      <c r="M495" s="426"/>
      <c r="N495" s="426"/>
      <c r="O495" s="426"/>
      <c r="P495" s="426"/>
    </row>
    <row r="496" spans="2:16">
      <c r="B496" s="426"/>
      <c r="D496" s="426"/>
      <c r="E496" s="426"/>
      <c r="F496" s="426"/>
      <c r="G496" s="426"/>
      <c r="H496" s="426"/>
      <c r="I496" s="426"/>
      <c r="J496" s="426"/>
      <c r="K496" s="426"/>
      <c r="L496" s="426"/>
      <c r="M496" s="426"/>
      <c r="N496" s="426"/>
      <c r="O496" s="426"/>
      <c r="P496" s="426"/>
    </row>
    <row r="497" spans="2:16">
      <c r="B497" s="426"/>
      <c r="D497" s="426"/>
      <c r="E497" s="426"/>
      <c r="F497" s="426"/>
      <c r="G497" s="426"/>
      <c r="H497" s="426"/>
      <c r="I497" s="426"/>
      <c r="J497" s="426"/>
      <c r="K497" s="426"/>
      <c r="L497" s="426"/>
      <c r="M497" s="426"/>
      <c r="N497" s="426"/>
      <c r="O497" s="426"/>
      <c r="P497" s="426"/>
    </row>
    <row r="498" spans="2:16">
      <c r="B498" s="426"/>
      <c r="D498" s="426"/>
      <c r="E498" s="426"/>
      <c r="F498" s="426"/>
      <c r="G498" s="426"/>
      <c r="H498" s="426"/>
      <c r="I498" s="426"/>
      <c r="J498" s="426"/>
      <c r="K498" s="426"/>
      <c r="L498" s="426"/>
      <c r="M498" s="426"/>
      <c r="N498" s="426"/>
      <c r="O498" s="426"/>
      <c r="P498" s="426"/>
    </row>
    <row r="499" spans="2:16">
      <c r="B499" s="426"/>
      <c r="D499" s="426"/>
      <c r="E499" s="426"/>
      <c r="F499" s="426"/>
      <c r="G499" s="426"/>
      <c r="H499" s="426"/>
      <c r="I499" s="426"/>
      <c r="J499" s="426"/>
      <c r="K499" s="426"/>
      <c r="L499" s="426"/>
      <c r="M499" s="426"/>
      <c r="N499" s="426"/>
      <c r="O499" s="426"/>
      <c r="P499" s="426"/>
    </row>
    <row r="500" spans="2:16">
      <c r="B500" s="426"/>
      <c r="D500" s="426"/>
      <c r="E500" s="426"/>
      <c r="F500" s="426"/>
      <c r="G500" s="426"/>
      <c r="H500" s="426"/>
      <c r="I500" s="426"/>
      <c r="J500" s="426"/>
      <c r="K500" s="426"/>
      <c r="L500" s="426"/>
      <c r="M500" s="426"/>
      <c r="N500" s="426"/>
      <c r="O500" s="426"/>
      <c r="P500" s="426"/>
    </row>
    <row r="501" spans="2:16">
      <c r="B501" s="426"/>
      <c r="D501" s="426"/>
      <c r="E501" s="426"/>
      <c r="F501" s="426"/>
      <c r="G501" s="426"/>
      <c r="H501" s="426"/>
      <c r="I501" s="426"/>
      <c r="J501" s="426"/>
      <c r="K501" s="426"/>
      <c r="L501" s="426"/>
      <c r="M501" s="426"/>
      <c r="N501" s="426"/>
      <c r="O501" s="426"/>
      <c r="P501" s="426"/>
    </row>
    <row r="502" spans="2:16">
      <c r="B502" s="426"/>
      <c r="D502" s="426"/>
      <c r="E502" s="426"/>
      <c r="F502" s="426"/>
      <c r="G502" s="426"/>
      <c r="H502" s="426"/>
      <c r="I502" s="426"/>
      <c r="J502" s="426"/>
      <c r="K502" s="426"/>
      <c r="L502" s="426"/>
      <c r="M502" s="426"/>
      <c r="N502" s="426"/>
      <c r="O502" s="426"/>
      <c r="P502" s="426"/>
    </row>
    <row r="503" spans="2:16">
      <c r="B503" s="426"/>
      <c r="D503" s="426"/>
      <c r="E503" s="426"/>
      <c r="F503" s="426"/>
      <c r="G503" s="426"/>
      <c r="H503" s="426"/>
      <c r="I503" s="426"/>
      <c r="J503" s="426"/>
      <c r="K503" s="426"/>
      <c r="L503" s="426"/>
      <c r="M503" s="426"/>
      <c r="N503" s="426"/>
      <c r="O503" s="426"/>
      <c r="P503" s="426"/>
    </row>
    <row r="504" spans="2:16">
      <c r="B504" s="426"/>
      <c r="D504" s="426"/>
      <c r="E504" s="426"/>
      <c r="F504" s="426"/>
      <c r="G504" s="426"/>
      <c r="H504" s="426"/>
      <c r="I504" s="426"/>
      <c r="J504" s="426"/>
      <c r="K504" s="426"/>
      <c r="L504" s="426"/>
      <c r="M504" s="426"/>
      <c r="N504" s="426"/>
      <c r="O504" s="426"/>
      <c r="P504" s="426"/>
    </row>
    <row r="505" spans="2:16">
      <c r="B505" s="426"/>
      <c r="D505" s="426"/>
      <c r="E505" s="426"/>
      <c r="F505" s="426"/>
      <c r="G505" s="426"/>
      <c r="H505" s="426"/>
      <c r="I505" s="426"/>
      <c r="J505" s="426"/>
      <c r="K505" s="426"/>
      <c r="L505" s="426"/>
      <c r="M505" s="426"/>
      <c r="N505" s="426"/>
      <c r="O505" s="426"/>
      <c r="P505" s="426"/>
    </row>
    <row r="506" spans="2:16">
      <c r="B506" s="426"/>
      <c r="D506" s="426"/>
      <c r="E506" s="426"/>
      <c r="F506" s="426"/>
      <c r="G506" s="426"/>
      <c r="H506" s="426"/>
      <c r="I506" s="426"/>
      <c r="J506" s="426"/>
      <c r="K506" s="426"/>
      <c r="L506" s="426"/>
      <c r="M506" s="426"/>
      <c r="N506" s="426"/>
      <c r="O506" s="426"/>
      <c r="P506" s="426"/>
    </row>
    <row r="507" spans="2:16">
      <c r="B507" s="426"/>
      <c r="D507" s="426"/>
      <c r="E507" s="426"/>
      <c r="F507" s="426"/>
      <c r="G507" s="426"/>
      <c r="H507" s="426"/>
      <c r="I507" s="426"/>
      <c r="J507" s="426"/>
      <c r="K507" s="426"/>
      <c r="L507" s="426"/>
      <c r="M507" s="426"/>
      <c r="N507" s="426"/>
      <c r="O507" s="426"/>
      <c r="P507" s="426"/>
    </row>
    <row r="508" spans="2:16">
      <c r="B508" s="426"/>
      <c r="D508" s="426"/>
      <c r="E508" s="426"/>
      <c r="F508" s="426"/>
      <c r="G508" s="426"/>
      <c r="H508" s="426"/>
      <c r="I508" s="426"/>
      <c r="J508" s="426"/>
      <c r="K508" s="426"/>
      <c r="L508" s="426"/>
      <c r="M508" s="426"/>
      <c r="N508" s="426"/>
      <c r="O508" s="426"/>
      <c r="P508" s="426"/>
    </row>
    <row r="509" spans="2:16">
      <c r="B509" s="426"/>
      <c r="D509" s="426"/>
      <c r="E509" s="426"/>
      <c r="F509" s="426"/>
      <c r="G509" s="426"/>
      <c r="H509" s="426"/>
      <c r="I509" s="426"/>
      <c r="J509" s="426"/>
      <c r="K509" s="426"/>
      <c r="L509" s="426"/>
      <c r="M509" s="426"/>
      <c r="N509" s="426"/>
      <c r="O509" s="426"/>
      <c r="P509" s="426"/>
    </row>
    <row r="510" spans="2:16">
      <c r="B510" s="426"/>
      <c r="D510" s="426"/>
      <c r="E510" s="426"/>
      <c r="F510" s="426"/>
      <c r="G510" s="426"/>
      <c r="H510" s="426"/>
      <c r="I510" s="426"/>
      <c r="J510" s="426"/>
      <c r="K510" s="426"/>
      <c r="L510" s="426"/>
      <c r="M510" s="426"/>
      <c r="N510" s="426"/>
      <c r="O510" s="426"/>
      <c r="P510" s="426"/>
    </row>
    <row r="511" spans="2:16">
      <c r="B511" s="426"/>
      <c r="D511" s="426"/>
      <c r="E511" s="426"/>
      <c r="F511" s="426"/>
      <c r="G511" s="426"/>
      <c r="H511" s="426"/>
      <c r="I511" s="426"/>
      <c r="J511" s="426"/>
      <c r="K511" s="426"/>
      <c r="L511" s="426"/>
      <c r="M511" s="426"/>
      <c r="N511" s="426"/>
      <c r="O511" s="426"/>
      <c r="P511" s="426"/>
    </row>
    <row r="512" spans="2:16">
      <c r="B512" s="426"/>
      <c r="D512" s="426"/>
      <c r="E512" s="426"/>
      <c r="F512" s="426"/>
      <c r="G512" s="426"/>
      <c r="H512" s="426"/>
      <c r="I512" s="426"/>
      <c r="J512" s="426"/>
      <c r="K512" s="426"/>
      <c r="L512" s="426"/>
      <c r="M512" s="426"/>
      <c r="N512" s="426"/>
      <c r="O512" s="426"/>
      <c r="P512" s="426"/>
    </row>
    <row r="513" spans="2:16">
      <c r="B513" s="426"/>
      <c r="D513" s="426"/>
      <c r="E513" s="426"/>
      <c r="F513" s="426"/>
      <c r="G513" s="426"/>
      <c r="H513" s="426"/>
      <c r="I513" s="426"/>
      <c r="J513" s="426"/>
      <c r="K513" s="426"/>
      <c r="L513" s="426"/>
      <c r="M513" s="426"/>
      <c r="N513" s="426"/>
      <c r="O513" s="426"/>
      <c r="P513" s="426"/>
    </row>
    <row r="514" spans="2:16">
      <c r="B514" s="426"/>
      <c r="D514" s="426"/>
      <c r="E514" s="426"/>
      <c r="F514" s="426"/>
      <c r="G514" s="426"/>
      <c r="H514" s="426"/>
      <c r="I514" s="426"/>
      <c r="J514" s="426"/>
      <c r="K514" s="426"/>
      <c r="L514" s="426"/>
      <c r="M514" s="426"/>
      <c r="N514" s="426"/>
      <c r="O514" s="426"/>
      <c r="P514" s="426"/>
    </row>
    <row r="515" spans="2:16">
      <c r="B515" s="426"/>
      <c r="D515" s="426"/>
      <c r="E515" s="426"/>
      <c r="F515" s="426"/>
      <c r="G515" s="426"/>
      <c r="H515" s="426"/>
      <c r="I515" s="426"/>
      <c r="J515" s="426"/>
      <c r="K515" s="426"/>
      <c r="L515" s="426"/>
      <c r="M515" s="426"/>
      <c r="N515" s="426"/>
      <c r="O515" s="426"/>
      <c r="P515" s="426"/>
    </row>
    <row r="516" spans="2:16">
      <c r="B516" s="426"/>
      <c r="D516" s="426"/>
      <c r="E516" s="426"/>
      <c r="F516" s="426"/>
      <c r="G516" s="426"/>
      <c r="H516" s="426"/>
      <c r="I516" s="426"/>
      <c r="J516" s="426"/>
      <c r="K516" s="426"/>
      <c r="L516" s="426"/>
      <c r="M516" s="426"/>
      <c r="N516" s="426"/>
      <c r="O516" s="426"/>
      <c r="P516" s="426"/>
    </row>
    <row r="517" spans="2:16">
      <c r="B517" s="426"/>
      <c r="D517" s="426"/>
      <c r="E517" s="426"/>
      <c r="F517" s="426"/>
      <c r="G517" s="426"/>
      <c r="H517" s="426"/>
      <c r="I517" s="426"/>
      <c r="J517" s="426"/>
      <c r="K517" s="426"/>
      <c r="L517" s="426"/>
      <c r="M517" s="426"/>
      <c r="N517" s="426"/>
      <c r="O517" s="426"/>
      <c r="P517" s="426"/>
    </row>
    <row r="518" spans="2:16">
      <c r="B518" s="426"/>
      <c r="D518" s="426"/>
      <c r="E518" s="426"/>
      <c r="F518" s="426"/>
      <c r="G518" s="426"/>
      <c r="H518" s="426"/>
      <c r="I518" s="426"/>
      <c r="J518" s="426"/>
      <c r="K518" s="426"/>
      <c r="L518" s="426"/>
      <c r="M518" s="426"/>
      <c r="N518" s="426"/>
      <c r="O518" s="426"/>
      <c r="P518" s="426"/>
    </row>
    <row r="519" spans="2:16">
      <c r="B519" s="426"/>
      <c r="D519" s="426"/>
      <c r="E519" s="426"/>
      <c r="F519" s="426"/>
      <c r="G519" s="426"/>
      <c r="H519" s="426"/>
      <c r="I519" s="426"/>
      <c r="J519" s="426"/>
      <c r="K519" s="426"/>
      <c r="L519" s="426"/>
      <c r="M519" s="426"/>
      <c r="N519" s="426"/>
      <c r="O519" s="426"/>
      <c r="P519" s="426"/>
    </row>
    <row r="520" spans="2:16">
      <c r="B520" s="426"/>
      <c r="D520" s="426"/>
      <c r="E520" s="426"/>
      <c r="F520" s="426"/>
      <c r="G520" s="426"/>
      <c r="H520" s="426"/>
      <c r="I520" s="426"/>
      <c r="J520" s="426"/>
      <c r="K520" s="426"/>
      <c r="L520" s="426"/>
      <c r="M520" s="426"/>
      <c r="N520" s="426"/>
      <c r="O520" s="426"/>
      <c r="P520" s="426"/>
    </row>
    <row r="521" spans="2:16">
      <c r="B521" s="426"/>
      <c r="D521" s="426"/>
      <c r="E521" s="426"/>
      <c r="F521" s="426"/>
      <c r="G521" s="426"/>
      <c r="H521" s="426"/>
      <c r="I521" s="426"/>
      <c r="J521" s="426"/>
      <c r="K521" s="426"/>
      <c r="L521" s="426"/>
      <c r="M521" s="426"/>
      <c r="N521" s="426"/>
      <c r="O521" s="426"/>
      <c r="P521" s="426"/>
    </row>
    <row r="522" spans="2:16">
      <c r="B522" s="426"/>
      <c r="D522" s="426"/>
      <c r="E522" s="426"/>
      <c r="F522" s="426"/>
      <c r="G522" s="426"/>
      <c r="H522" s="426"/>
      <c r="I522" s="426"/>
      <c r="J522" s="426"/>
      <c r="K522" s="426"/>
      <c r="L522" s="426"/>
      <c r="M522" s="426"/>
      <c r="N522" s="426"/>
      <c r="O522" s="426"/>
      <c r="P522" s="426"/>
    </row>
    <row r="523" spans="2:16">
      <c r="B523" s="426"/>
      <c r="D523" s="426"/>
      <c r="E523" s="426"/>
      <c r="F523" s="426"/>
      <c r="G523" s="426"/>
      <c r="H523" s="426"/>
      <c r="I523" s="426"/>
      <c r="J523" s="426"/>
      <c r="K523" s="426"/>
      <c r="L523" s="426"/>
      <c r="M523" s="426"/>
      <c r="N523" s="426"/>
      <c r="O523" s="426"/>
      <c r="P523" s="426"/>
    </row>
    <row r="524" spans="2:16">
      <c r="B524" s="426"/>
      <c r="D524" s="426"/>
      <c r="E524" s="426"/>
      <c r="F524" s="426"/>
      <c r="G524" s="426"/>
      <c r="H524" s="426"/>
      <c r="I524" s="426"/>
      <c r="J524" s="426"/>
      <c r="K524" s="426"/>
      <c r="L524" s="426"/>
      <c r="M524" s="426"/>
      <c r="N524" s="426"/>
      <c r="O524" s="426"/>
      <c r="P524" s="426"/>
    </row>
    <row r="525" spans="2:16">
      <c r="B525" s="426"/>
      <c r="D525" s="426"/>
      <c r="E525" s="426"/>
      <c r="F525" s="426"/>
      <c r="G525" s="426"/>
      <c r="H525" s="426"/>
      <c r="I525" s="426"/>
      <c r="J525" s="426"/>
      <c r="K525" s="426"/>
      <c r="L525" s="426"/>
      <c r="M525" s="426"/>
      <c r="N525" s="426"/>
      <c r="O525" s="426"/>
      <c r="P525" s="426"/>
    </row>
    <row r="526" spans="2:16">
      <c r="B526" s="426"/>
      <c r="D526" s="426"/>
      <c r="E526" s="426"/>
      <c r="F526" s="426"/>
      <c r="G526" s="426"/>
      <c r="H526" s="426"/>
      <c r="I526" s="426"/>
      <c r="J526" s="426"/>
      <c r="K526" s="426"/>
      <c r="L526" s="426"/>
      <c r="M526" s="426"/>
      <c r="N526" s="426"/>
      <c r="O526" s="426"/>
      <c r="P526" s="426"/>
    </row>
    <row r="527" spans="2:16">
      <c r="B527" s="426"/>
      <c r="D527" s="426"/>
      <c r="E527" s="426"/>
      <c r="F527" s="426"/>
      <c r="G527" s="426"/>
      <c r="H527" s="426"/>
      <c r="I527" s="426"/>
      <c r="J527" s="426"/>
      <c r="K527" s="426"/>
      <c r="L527" s="426"/>
      <c r="M527" s="426"/>
      <c r="N527" s="426"/>
      <c r="O527" s="426"/>
      <c r="P527" s="426"/>
    </row>
    <row r="528" spans="2:16">
      <c r="B528" s="426"/>
      <c r="D528" s="426"/>
      <c r="E528" s="426"/>
      <c r="F528" s="426"/>
      <c r="G528" s="426"/>
      <c r="H528" s="426"/>
      <c r="I528" s="426"/>
      <c r="J528" s="426"/>
      <c r="K528" s="426"/>
      <c r="L528" s="426"/>
      <c r="M528" s="426"/>
      <c r="N528" s="426"/>
      <c r="O528" s="426"/>
      <c r="P528" s="426"/>
    </row>
    <row r="529" spans="2:16">
      <c r="B529" s="426"/>
      <c r="D529" s="426"/>
      <c r="E529" s="426"/>
      <c r="F529" s="426"/>
      <c r="G529" s="426"/>
      <c r="H529" s="426"/>
      <c r="I529" s="426"/>
      <c r="J529" s="426"/>
      <c r="K529" s="426"/>
      <c r="L529" s="426"/>
      <c r="M529" s="426"/>
      <c r="N529" s="426"/>
      <c r="O529" s="426"/>
      <c r="P529" s="426"/>
    </row>
    <row r="530" spans="2:16">
      <c r="B530" s="426"/>
      <c r="D530" s="426"/>
      <c r="E530" s="426"/>
      <c r="F530" s="426"/>
      <c r="G530" s="426"/>
      <c r="H530" s="426"/>
      <c r="I530" s="426"/>
      <c r="J530" s="426"/>
      <c r="K530" s="426"/>
      <c r="L530" s="426"/>
      <c r="M530" s="426"/>
      <c r="N530" s="426"/>
      <c r="O530" s="426"/>
      <c r="P530" s="426"/>
    </row>
    <row r="531" spans="2:16">
      <c r="B531" s="426"/>
      <c r="D531" s="426"/>
      <c r="E531" s="426"/>
      <c r="F531" s="426"/>
      <c r="G531" s="426"/>
      <c r="H531" s="426"/>
      <c r="I531" s="426"/>
      <c r="J531" s="426"/>
      <c r="K531" s="426"/>
      <c r="L531" s="426"/>
      <c r="M531" s="426"/>
      <c r="N531" s="426"/>
      <c r="O531" s="426"/>
      <c r="P531" s="426"/>
    </row>
    <row r="532" spans="2:16">
      <c r="B532" s="426"/>
      <c r="D532" s="426"/>
      <c r="E532" s="426"/>
      <c r="F532" s="426"/>
      <c r="G532" s="426"/>
      <c r="H532" s="426"/>
      <c r="I532" s="426"/>
      <c r="J532" s="426"/>
      <c r="K532" s="426"/>
      <c r="L532" s="426"/>
      <c r="M532" s="426"/>
      <c r="N532" s="426"/>
      <c r="O532" s="426"/>
      <c r="P532" s="426"/>
    </row>
    <row r="533" spans="2:16">
      <c r="B533" s="426"/>
      <c r="D533" s="426"/>
      <c r="E533" s="426"/>
      <c r="F533" s="426"/>
      <c r="G533" s="426"/>
      <c r="H533" s="426"/>
      <c r="I533" s="426"/>
      <c r="J533" s="426"/>
      <c r="K533" s="426"/>
      <c r="L533" s="426"/>
      <c r="M533" s="426"/>
      <c r="N533" s="426"/>
      <c r="O533" s="426"/>
      <c r="P533" s="426"/>
    </row>
    <row r="534" spans="2:16">
      <c r="B534" s="426"/>
      <c r="D534" s="426"/>
      <c r="E534" s="426"/>
      <c r="F534" s="426"/>
      <c r="G534" s="426"/>
      <c r="H534" s="426"/>
      <c r="I534" s="426"/>
      <c r="J534" s="426"/>
      <c r="K534" s="426"/>
      <c r="L534" s="426"/>
      <c r="M534" s="426"/>
      <c r="N534" s="426"/>
      <c r="O534" s="426"/>
      <c r="P534" s="426"/>
    </row>
    <row r="535" spans="2:16">
      <c r="B535" s="426"/>
      <c r="D535" s="426"/>
      <c r="E535" s="426"/>
      <c r="F535" s="426"/>
      <c r="G535" s="426"/>
      <c r="H535" s="426"/>
      <c r="I535" s="426"/>
      <c r="J535" s="426"/>
      <c r="K535" s="426"/>
      <c r="L535" s="426"/>
      <c r="M535" s="426"/>
      <c r="N535" s="426"/>
      <c r="O535" s="426"/>
      <c r="P535" s="426"/>
    </row>
    <row r="536" spans="2:16">
      <c r="B536" s="426"/>
      <c r="D536" s="426"/>
      <c r="E536" s="426"/>
      <c r="F536" s="426"/>
      <c r="G536" s="426"/>
      <c r="H536" s="426"/>
      <c r="I536" s="426"/>
      <c r="J536" s="426"/>
      <c r="K536" s="426"/>
      <c r="L536" s="426"/>
      <c r="M536" s="426"/>
      <c r="N536" s="426"/>
      <c r="O536" s="426"/>
      <c r="P536" s="426"/>
    </row>
    <row r="537" spans="2:16">
      <c r="B537" s="426"/>
      <c r="D537" s="426"/>
      <c r="E537" s="426"/>
      <c r="F537" s="426"/>
      <c r="G537" s="426"/>
      <c r="H537" s="426"/>
      <c r="I537" s="426"/>
      <c r="J537" s="426"/>
      <c r="K537" s="426"/>
      <c r="L537" s="426"/>
      <c r="M537" s="426"/>
      <c r="N537" s="426"/>
      <c r="O537" s="426"/>
      <c r="P537" s="426"/>
    </row>
    <row r="538" spans="2:16">
      <c r="B538" s="426"/>
      <c r="D538" s="426"/>
      <c r="E538" s="426"/>
      <c r="F538" s="426"/>
      <c r="G538" s="426"/>
      <c r="H538" s="426"/>
      <c r="I538" s="426"/>
      <c r="J538" s="426"/>
      <c r="K538" s="426"/>
      <c r="L538" s="426"/>
      <c r="M538" s="426"/>
      <c r="N538" s="426"/>
      <c r="O538" s="426"/>
      <c r="P538" s="426"/>
    </row>
    <row r="539" spans="2:16">
      <c r="B539" s="426"/>
      <c r="D539" s="426"/>
      <c r="E539" s="426"/>
      <c r="F539" s="426"/>
      <c r="G539" s="426"/>
      <c r="H539" s="426"/>
      <c r="I539" s="426"/>
      <c r="J539" s="426"/>
      <c r="K539" s="426"/>
      <c r="L539" s="426"/>
      <c r="M539" s="426"/>
      <c r="N539" s="426"/>
      <c r="O539" s="426"/>
      <c r="P539" s="426"/>
    </row>
    <row r="540" spans="2:16">
      <c r="B540" s="426"/>
      <c r="D540" s="426"/>
      <c r="E540" s="426"/>
      <c r="F540" s="426"/>
      <c r="G540" s="426"/>
      <c r="H540" s="426"/>
      <c r="I540" s="426"/>
      <c r="J540" s="426"/>
      <c r="K540" s="426"/>
      <c r="L540" s="426"/>
      <c r="M540" s="426"/>
      <c r="N540" s="426"/>
      <c r="O540" s="426"/>
      <c r="P540" s="426"/>
    </row>
    <row r="541" spans="2:16">
      <c r="B541" s="426"/>
      <c r="D541" s="426"/>
      <c r="E541" s="426"/>
      <c r="F541" s="426"/>
      <c r="G541" s="426"/>
      <c r="H541" s="426"/>
      <c r="I541" s="426"/>
      <c r="J541" s="426"/>
      <c r="K541" s="426"/>
      <c r="L541" s="426"/>
      <c r="M541" s="426"/>
      <c r="N541" s="426"/>
      <c r="O541" s="426"/>
      <c r="P541" s="426"/>
    </row>
    <row r="542" spans="2:16">
      <c r="B542" s="426"/>
      <c r="D542" s="426"/>
      <c r="E542" s="426"/>
      <c r="F542" s="426"/>
      <c r="G542" s="426"/>
      <c r="H542" s="426"/>
      <c r="I542" s="426"/>
      <c r="J542" s="426"/>
      <c r="K542" s="426"/>
      <c r="L542" s="426"/>
      <c r="M542" s="426"/>
      <c r="N542" s="426"/>
      <c r="O542" s="426"/>
      <c r="P542" s="426"/>
    </row>
    <row r="543" spans="2:16">
      <c r="B543" s="426"/>
      <c r="D543" s="426"/>
      <c r="E543" s="426"/>
      <c r="F543" s="426"/>
      <c r="G543" s="426"/>
      <c r="H543" s="426"/>
      <c r="I543" s="426"/>
      <c r="J543" s="426"/>
      <c r="K543" s="426"/>
      <c r="L543" s="426"/>
      <c r="M543" s="426"/>
      <c r="N543" s="426"/>
      <c r="O543" s="426"/>
      <c r="P543" s="426"/>
    </row>
    <row r="544" spans="2:16">
      <c r="B544" s="426"/>
      <c r="D544" s="426"/>
      <c r="E544" s="426"/>
      <c r="F544" s="426"/>
      <c r="G544" s="426"/>
      <c r="H544" s="426"/>
      <c r="I544" s="426"/>
      <c r="J544" s="426"/>
      <c r="K544" s="426"/>
      <c r="L544" s="426"/>
      <c r="M544" s="426"/>
      <c r="N544" s="426"/>
      <c r="O544" s="426"/>
      <c r="P544" s="426"/>
    </row>
    <row r="545" spans="2:16">
      <c r="B545" s="426"/>
      <c r="D545" s="426"/>
      <c r="E545" s="426"/>
      <c r="F545" s="426"/>
      <c r="G545" s="426"/>
      <c r="H545" s="426"/>
      <c r="I545" s="426"/>
      <c r="J545" s="426"/>
      <c r="K545" s="426"/>
      <c r="L545" s="426"/>
      <c r="M545" s="426"/>
      <c r="N545" s="426"/>
      <c r="O545" s="426"/>
      <c r="P545" s="426"/>
    </row>
    <row r="546" spans="2:16">
      <c r="B546" s="426"/>
      <c r="D546" s="426"/>
      <c r="E546" s="426"/>
      <c r="F546" s="426"/>
      <c r="G546" s="426"/>
      <c r="H546" s="426"/>
      <c r="I546" s="426"/>
      <c r="J546" s="426"/>
      <c r="K546" s="426"/>
      <c r="L546" s="426"/>
      <c r="M546" s="426"/>
      <c r="N546" s="426"/>
      <c r="O546" s="426"/>
      <c r="P546" s="426"/>
    </row>
    <row r="547" spans="2:16">
      <c r="B547" s="426"/>
      <c r="D547" s="426"/>
      <c r="E547" s="426"/>
      <c r="F547" s="426"/>
      <c r="G547" s="426"/>
      <c r="H547" s="426"/>
      <c r="I547" s="426"/>
      <c r="J547" s="426"/>
      <c r="K547" s="426"/>
      <c r="L547" s="426"/>
      <c r="M547" s="426"/>
      <c r="N547" s="426"/>
      <c r="O547" s="426"/>
      <c r="P547" s="426"/>
    </row>
    <row r="548" spans="2:16">
      <c r="B548" s="426"/>
      <c r="D548" s="426"/>
      <c r="E548" s="426"/>
      <c r="F548" s="426"/>
      <c r="G548" s="426"/>
      <c r="H548" s="426"/>
      <c r="I548" s="426"/>
      <c r="J548" s="426"/>
      <c r="K548" s="426"/>
      <c r="L548" s="426"/>
      <c r="M548" s="426"/>
      <c r="N548" s="426"/>
      <c r="O548" s="426"/>
      <c r="P548" s="426"/>
    </row>
    <row r="549" spans="2:16">
      <c r="B549" s="426"/>
      <c r="D549" s="426"/>
      <c r="E549" s="426"/>
      <c r="F549" s="426"/>
      <c r="G549" s="426"/>
      <c r="H549" s="426"/>
      <c r="I549" s="426"/>
      <c r="J549" s="426"/>
      <c r="K549" s="426"/>
      <c r="L549" s="426"/>
      <c r="M549" s="426"/>
      <c r="N549" s="426"/>
      <c r="O549" s="426"/>
      <c r="P549" s="426"/>
    </row>
    <row r="550" spans="2:16">
      <c r="B550" s="426"/>
      <c r="D550" s="426"/>
      <c r="E550" s="426"/>
      <c r="F550" s="426"/>
      <c r="G550" s="426"/>
      <c r="H550" s="426"/>
      <c r="I550" s="426"/>
      <c r="J550" s="426"/>
      <c r="K550" s="426"/>
      <c r="L550" s="426"/>
      <c r="M550" s="426"/>
      <c r="N550" s="426"/>
      <c r="O550" s="426"/>
      <c r="P550" s="426"/>
    </row>
    <row r="551" spans="2:16">
      <c r="B551" s="426"/>
      <c r="D551" s="426"/>
      <c r="E551" s="426"/>
      <c r="F551" s="426"/>
      <c r="G551" s="426"/>
      <c r="H551" s="426"/>
      <c r="I551" s="426"/>
      <c r="J551" s="426"/>
      <c r="K551" s="426"/>
      <c r="L551" s="426"/>
      <c r="M551" s="426"/>
      <c r="N551" s="426"/>
      <c r="O551" s="426"/>
      <c r="P551" s="426"/>
    </row>
    <row r="552" spans="2:16">
      <c r="B552" s="426"/>
      <c r="D552" s="426"/>
      <c r="E552" s="426"/>
      <c r="F552" s="426"/>
      <c r="G552" s="426"/>
      <c r="H552" s="426"/>
      <c r="I552" s="426"/>
      <c r="J552" s="426"/>
      <c r="K552" s="426"/>
      <c r="L552" s="426"/>
      <c r="M552" s="426"/>
      <c r="N552" s="426"/>
      <c r="O552" s="426"/>
      <c r="P552" s="426"/>
    </row>
    <row r="553" spans="2:16">
      <c r="B553" s="426"/>
      <c r="D553" s="426"/>
      <c r="E553" s="426"/>
      <c r="F553" s="426"/>
      <c r="G553" s="426"/>
      <c r="H553" s="426"/>
      <c r="I553" s="426"/>
      <c r="J553" s="426"/>
      <c r="K553" s="426"/>
      <c r="L553" s="426"/>
      <c r="M553" s="426"/>
      <c r="N553" s="426"/>
      <c r="O553" s="426"/>
      <c r="P553" s="426"/>
    </row>
    <row r="554" spans="2:16">
      <c r="B554" s="426"/>
      <c r="D554" s="426"/>
      <c r="E554" s="426"/>
      <c r="F554" s="426"/>
      <c r="G554" s="426"/>
      <c r="H554" s="426"/>
      <c r="I554" s="426"/>
      <c r="J554" s="426"/>
      <c r="K554" s="426"/>
      <c r="L554" s="426"/>
      <c r="M554" s="426"/>
      <c r="N554" s="426"/>
      <c r="O554" s="426"/>
      <c r="P554" s="426"/>
    </row>
    <row r="555" spans="2:16">
      <c r="B555" s="426"/>
      <c r="D555" s="426"/>
      <c r="E555" s="426"/>
      <c r="F555" s="426"/>
      <c r="G555" s="426"/>
      <c r="H555" s="426"/>
      <c r="I555" s="426"/>
      <c r="J555" s="426"/>
      <c r="K555" s="426"/>
      <c r="L555" s="426"/>
      <c r="M555" s="426"/>
      <c r="N555" s="426"/>
      <c r="O555" s="426"/>
      <c r="P555" s="426"/>
    </row>
    <row r="556" spans="2:16">
      <c r="B556" s="426"/>
      <c r="D556" s="426"/>
      <c r="E556" s="426"/>
      <c r="F556" s="426"/>
      <c r="G556" s="426"/>
      <c r="H556" s="426"/>
      <c r="I556" s="426"/>
      <c r="J556" s="426"/>
      <c r="K556" s="426"/>
      <c r="L556" s="426"/>
      <c r="M556" s="426"/>
      <c r="N556" s="426"/>
      <c r="O556" s="426"/>
      <c r="P556" s="426"/>
    </row>
    <row r="557" spans="2:16">
      <c r="B557" s="426"/>
      <c r="D557" s="426"/>
      <c r="E557" s="426"/>
      <c r="F557" s="426"/>
      <c r="G557" s="426"/>
      <c r="H557" s="426"/>
      <c r="I557" s="426"/>
      <c r="J557" s="426"/>
      <c r="K557" s="426"/>
      <c r="L557" s="426"/>
      <c r="M557" s="426"/>
      <c r="N557" s="426"/>
      <c r="O557" s="426"/>
      <c r="P557" s="426"/>
    </row>
    <row r="558" spans="2:16">
      <c r="B558" s="426"/>
      <c r="D558" s="426"/>
      <c r="E558" s="426"/>
      <c r="F558" s="426"/>
      <c r="G558" s="426"/>
      <c r="H558" s="426"/>
      <c r="I558" s="426"/>
      <c r="J558" s="426"/>
      <c r="K558" s="426"/>
      <c r="L558" s="426"/>
      <c r="M558" s="426"/>
      <c r="N558" s="426"/>
      <c r="O558" s="426"/>
      <c r="P558" s="426"/>
    </row>
    <row r="559" spans="2:16">
      <c r="B559" s="426"/>
      <c r="D559" s="426"/>
      <c r="E559" s="426"/>
      <c r="F559" s="426"/>
      <c r="G559" s="426"/>
      <c r="H559" s="426"/>
      <c r="I559" s="426"/>
      <c r="J559" s="426"/>
      <c r="K559" s="426"/>
      <c r="L559" s="426"/>
      <c r="M559" s="426"/>
      <c r="N559" s="426"/>
      <c r="O559" s="426"/>
      <c r="P559" s="426"/>
    </row>
    <row r="560" spans="2:16">
      <c r="B560" s="426"/>
      <c r="D560" s="426"/>
      <c r="E560" s="426"/>
      <c r="F560" s="426"/>
      <c r="G560" s="426"/>
      <c r="H560" s="426"/>
      <c r="I560" s="426"/>
      <c r="J560" s="426"/>
      <c r="K560" s="426"/>
      <c r="L560" s="426"/>
      <c r="M560" s="426"/>
      <c r="N560" s="426"/>
      <c r="O560" s="426"/>
      <c r="P560" s="426"/>
    </row>
    <row r="561" spans="2:16">
      <c r="B561" s="426"/>
      <c r="D561" s="426"/>
      <c r="E561" s="426"/>
      <c r="F561" s="426"/>
      <c r="G561" s="426"/>
      <c r="H561" s="426"/>
      <c r="I561" s="426"/>
      <c r="J561" s="426"/>
      <c r="K561" s="426"/>
      <c r="L561" s="426"/>
      <c r="M561" s="426"/>
      <c r="N561" s="426"/>
      <c r="O561" s="426"/>
      <c r="P561" s="426"/>
    </row>
    <row r="562" spans="2:16">
      <c r="B562" s="426"/>
      <c r="D562" s="426"/>
      <c r="E562" s="426"/>
      <c r="F562" s="426"/>
      <c r="G562" s="426"/>
      <c r="H562" s="426"/>
      <c r="I562" s="426"/>
      <c r="J562" s="426"/>
      <c r="K562" s="426"/>
      <c r="L562" s="426"/>
      <c r="M562" s="426"/>
      <c r="N562" s="426"/>
      <c r="O562" s="426"/>
      <c r="P562" s="426"/>
    </row>
    <row r="563" spans="2:16">
      <c r="B563" s="426"/>
      <c r="D563" s="426"/>
      <c r="E563" s="426"/>
      <c r="F563" s="426"/>
      <c r="G563" s="426"/>
      <c r="H563" s="426"/>
      <c r="I563" s="426"/>
      <c r="J563" s="426"/>
      <c r="K563" s="426"/>
      <c r="L563" s="426"/>
      <c r="M563" s="426"/>
      <c r="N563" s="426"/>
      <c r="O563" s="426"/>
      <c r="P563" s="426"/>
    </row>
    <row r="564" spans="2:16">
      <c r="B564" s="426"/>
      <c r="D564" s="426"/>
      <c r="E564" s="426"/>
      <c r="F564" s="426"/>
      <c r="G564" s="426"/>
      <c r="H564" s="426"/>
      <c r="I564" s="426"/>
      <c r="J564" s="426"/>
      <c r="K564" s="426"/>
      <c r="L564" s="426"/>
      <c r="M564" s="426"/>
      <c r="N564" s="426"/>
      <c r="O564" s="426"/>
      <c r="P564" s="426"/>
    </row>
    <row r="565" spans="2:16">
      <c r="B565" s="426"/>
      <c r="D565" s="426"/>
      <c r="E565" s="426"/>
      <c r="F565" s="426"/>
      <c r="G565" s="426"/>
      <c r="H565" s="426"/>
      <c r="I565" s="426"/>
      <c r="J565" s="426"/>
      <c r="K565" s="426"/>
      <c r="L565" s="426"/>
      <c r="M565" s="426"/>
      <c r="N565" s="426"/>
      <c r="O565" s="426"/>
      <c r="P565" s="426"/>
    </row>
    <row r="566" spans="2:16">
      <c r="B566" s="426"/>
      <c r="D566" s="426"/>
      <c r="E566" s="426"/>
      <c r="F566" s="426"/>
      <c r="G566" s="426"/>
      <c r="H566" s="426"/>
      <c r="I566" s="426"/>
      <c r="J566" s="426"/>
      <c r="K566" s="426"/>
      <c r="L566" s="426"/>
      <c r="M566" s="426"/>
      <c r="N566" s="426"/>
      <c r="O566" s="426"/>
      <c r="P566" s="426"/>
    </row>
    <row r="567" spans="2:16">
      <c r="B567" s="426"/>
      <c r="D567" s="426"/>
      <c r="E567" s="426"/>
      <c r="F567" s="426"/>
      <c r="G567" s="426"/>
      <c r="H567" s="426"/>
      <c r="I567" s="426"/>
      <c r="J567" s="426"/>
      <c r="K567" s="426"/>
      <c r="L567" s="426"/>
      <c r="M567" s="426"/>
      <c r="N567" s="426"/>
      <c r="O567" s="426"/>
      <c r="P567" s="426"/>
    </row>
    <row r="568" spans="2:16">
      <c r="B568" s="426"/>
      <c r="D568" s="426"/>
      <c r="E568" s="426"/>
      <c r="F568" s="426"/>
      <c r="G568" s="426"/>
      <c r="H568" s="426"/>
      <c r="I568" s="426"/>
      <c r="J568" s="426"/>
      <c r="K568" s="426"/>
      <c r="L568" s="426"/>
      <c r="M568" s="426"/>
      <c r="N568" s="426"/>
      <c r="O568" s="426"/>
      <c r="P568" s="426"/>
    </row>
    <row r="569" spans="2:16">
      <c r="B569" s="426"/>
      <c r="D569" s="426"/>
      <c r="E569" s="426"/>
      <c r="F569" s="426"/>
      <c r="G569" s="426"/>
      <c r="H569" s="426"/>
      <c r="I569" s="426"/>
      <c r="J569" s="426"/>
      <c r="K569" s="426"/>
      <c r="L569" s="426"/>
      <c r="M569" s="426"/>
      <c r="N569" s="426"/>
      <c r="O569" s="426"/>
      <c r="P569" s="426"/>
    </row>
    <row r="570" spans="2:16">
      <c r="B570" s="426"/>
      <c r="D570" s="426"/>
      <c r="E570" s="426"/>
      <c r="F570" s="426"/>
      <c r="G570" s="426"/>
      <c r="H570" s="426"/>
      <c r="I570" s="426"/>
      <c r="J570" s="426"/>
      <c r="K570" s="426"/>
      <c r="L570" s="426"/>
      <c r="M570" s="426"/>
      <c r="N570" s="426"/>
      <c r="O570" s="426"/>
      <c r="P570" s="426"/>
    </row>
    <row r="571" spans="2:16">
      <c r="B571" s="426"/>
      <c r="D571" s="426"/>
      <c r="E571" s="426"/>
      <c r="F571" s="426"/>
      <c r="G571" s="426"/>
      <c r="H571" s="426"/>
      <c r="I571" s="426"/>
      <c r="J571" s="426"/>
      <c r="K571" s="426"/>
      <c r="L571" s="426"/>
      <c r="M571" s="426"/>
      <c r="N571" s="426"/>
      <c r="O571" s="426"/>
      <c r="P571" s="426"/>
    </row>
    <row r="572" spans="2:16">
      <c r="B572" s="426"/>
      <c r="D572" s="426"/>
      <c r="E572" s="426"/>
      <c r="F572" s="426"/>
      <c r="G572" s="426"/>
      <c r="H572" s="426"/>
      <c r="I572" s="426"/>
      <c r="J572" s="426"/>
      <c r="K572" s="426"/>
      <c r="L572" s="426"/>
      <c r="M572" s="426"/>
      <c r="N572" s="426"/>
      <c r="O572" s="426"/>
      <c r="P572" s="426"/>
    </row>
    <row r="573" spans="2:16">
      <c r="B573" s="426"/>
      <c r="D573" s="426"/>
      <c r="E573" s="426"/>
      <c r="F573" s="426"/>
      <c r="G573" s="426"/>
      <c r="H573" s="426"/>
      <c r="I573" s="426"/>
      <c r="J573" s="426"/>
      <c r="K573" s="426"/>
      <c r="L573" s="426"/>
      <c r="M573" s="426"/>
      <c r="N573" s="426"/>
      <c r="O573" s="426"/>
      <c r="P573" s="426"/>
    </row>
    <row r="574" spans="2:16">
      <c r="B574" s="426"/>
      <c r="D574" s="426"/>
      <c r="E574" s="426"/>
      <c r="F574" s="426"/>
      <c r="G574" s="426"/>
      <c r="H574" s="426"/>
      <c r="I574" s="426"/>
      <c r="J574" s="426"/>
      <c r="K574" s="426"/>
      <c r="L574" s="426"/>
      <c r="M574" s="426"/>
      <c r="N574" s="426"/>
      <c r="O574" s="426"/>
      <c r="P574" s="426"/>
    </row>
    <row r="575" spans="2:16">
      <c r="B575" s="426"/>
      <c r="D575" s="426"/>
      <c r="E575" s="426"/>
      <c r="F575" s="426"/>
      <c r="G575" s="426"/>
      <c r="H575" s="426"/>
      <c r="I575" s="426"/>
      <c r="J575" s="426"/>
      <c r="K575" s="426"/>
      <c r="L575" s="426"/>
      <c r="M575" s="426"/>
      <c r="N575" s="426"/>
      <c r="O575" s="426"/>
      <c r="P575" s="426"/>
    </row>
    <row r="576" spans="2:16">
      <c r="B576" s="426"/>
      <c r="D576" s="426"/>
      <c r="E576" s="426"/>
      <c r="F576" s="426"/>
      <c r="G576" s="426"/>
      <c r="H576" s="426"/>
      <c r="I576" s="426"/>
      <c r="J576" s="426"/>
      <c r="K576" s="426"/>
      <c r="L576" s="426"/>
      <c r="M576" s="426"/>
      <c r="N576" s="426"/>
      <c r="O576" s="426"/>
      <c r="P576" s="426"/>
    </row>
    <row r="577" spans="2:16">
      <c r="B577" s="426"/>
      <c r="D577" s="426"/>
      <c r="E577" s="426"/>
      <c r="F577" s="426"/>
      <c r="G577" s="426"/>
      <c r="H577" s="426"/>
      <c r="I577" s="426"/>
      <c r="J577" s="426"/>
      <c r="K577" s="426"/>
      <c r="L577" s="426"/>
      <c r="M577" s="426"/>
      <c r="N577" s="426"/>
      <c r="O577" s="426"/>
      <c r="P577" s="426"/>
    </row>
    <row r="578" spans="2:16">
      <c r="B578" s="426"/>
      <c r="D578" s="426"/>
      <c r="E578" s="426"/>
      <c r="F578" s="426"/>
      <c r="G578" s="426"/>
      <c r="H578" s="426"/>
      <c r="I578" s="426"/>
      <c r="J578" s="426"/>
      <c r="K578" s="426"/>
      <c r="L578" s="426"/>
      <c r="M578" s="426"/>
      <c r="N578" s="426"/>
      <c r="O578" s="426"/>
      <c r="P578" s="426"/>
    </row>
    <row r="579" spans="2:16">
      <c r="B579" s="426"/>
      <c r="D579" s="426"/>
      <c r="E579" s="426"/>
      <c r="F579" s="426"/>
      <c r="G579" s="426"/>
      <c r="H579" s="426"/>
      <c r="I579" s="426"/>
      <c r="J579" s="426"/>
      <c r="K579" s="426"/>
      <c r="L579" s="426"/>
      <c r="M579" s="426"/>
      <c r="N579" s="426"/>
      <c r="O579" s="426"/>
      <c r="P579" s="426"/>
    </row>
    <row r="580" spans="2:16">
      <c r="B580" s="426"/>
      <c r="D580" s="426"/>
      <c r="E580" s="426"/>
      <c r="F580" s="426"/>
      <c r="G580" s="426"/>
      <c r="H580" s="426"/>
      <c r="I580" s="426"/>
      <c r="J580" s="426"/>
      <c r="K580" s="426"/>
      <c r="L580" s="426"/>
      <c r="M580" s="426"/>
      <c r="N580" s="426"/>
      <c r="O580" s="426"/>
      <c r="P580" s="426"/>
    </row>
    <row r="581" spans="2:16">
      <c r="B581" s="426"/>
      <c r="D581" s="426"/>
      <c r="E581" s="426"/>
      <c r="F581" s="426"/>
      <c r="G581" s="426"/>
      <c r="H581" s="426"/>
      <c r="I581" s="426"/>
      <c r="J581" s="426"/>
      <c r="K581" s="426"/>
      <c r="L581" s="426"/>
      <c r="M581" s="426"/>
      <c r="N581" s="426"/>
      <c r="O581" s="426"/>
      <c r="P581" s="426"/>
    </row>
    <row r="582" spans="2:16">
      <c r="B582" s="426"/>
      <c r="D582" s="426"/>
      <c r="E582" s="426"/>
      <c r="F582" s="426"/>
      <c r="G582" s="426"/>
      <c r="H582" s="426"/>
      <c r="I582" s="426"/>
      <c r="J582" s="426"/>
      <c r="K582" s="426"/>
      <c r="L582" s="426"/>
      <c r="M582" s="426"/>
      <c r="N582" s="426"/>
      <c r="O582" s="426"/>
      <c r="P582" s="426"/>
    </row>
    <row r="583" spans="2:16">
      <c r="B583" s="426"/>
      <c r="D583" s="426"/>
      <c r="E583" s="426"/>
      <c r="F583" s="426"/>
      <c r="G583" s="426"/>
      <c r="H583" s="426"/>
      <c r="I583" s="426"/>
      <c r="J583" s="426"/>
      <c r="K583" s="426"/>
      <c r="L583" s="426"/>
      <c r="M583" s="426"/>
      <c r="N583" s="426"/>
      <c r="O583" s="426"/>
      <c r="P583" s="426"/>
    </row>
    <row r="584" spans="2:16">
      <c r="B584" s="426"/>
      <c r="D584" s="426"/>
      <c r="E584" s="426"/>
      <c r="F584" s="426"/>
      <c r="G584" s="426"/>
      <c r="H584" s="426"/>
      <c r="I584" s="426"/>
      <c r="J584" s="426"/>
      <c r="K584" s="426"/>
      <c r="L584" s="426"/>
      <c r="M584" s="426"/>
      <c r="N584" s="426"/>
      <c r="O584" s="426"/>
      <c r="P584" s="426"/>
    </row>
    <row r="585" spans="2:16">
      <c r="B585" s="426"/>
      <c r="D585" s="426"/>
      <c r="E585" s="426"/>
      <c r="F585" s="426"/>
      <c r="G585" s="426"/>
      <c r="H585" s="426"/>
      <c r="I585" s="426"/>
      <c r="J585" s="426"/>
      <c r="K585" s="426"/>
      <c r="L585" s="426"/>
      <c r="M585" s="426"/>
      <c r="N585" s="426"/>
      <c r="O585" s="426"/>
      <c r="P585" s="426"/>
    </row>
    <row r="586" spans="2:16">
      <c r="B586" s="426"/>
      <c r="D586" s="426"/>
      <c r="E586" s="426"/>
      <c r="F586" s="426"/>
      <c r="G586" s="426"/>
      <c r="H586" s="426"/>
      <c r="I586" s="426"/>
      <c r="J586" s="426"/>
      <c r="K586" s="426"/>
      <c r="L586" s="426"/>
      <c r="M586" s="426"/>
      <c r="N586" s="426"/>
      <c r="O586" s="426"/>
      <c r="P586" s="426"/>
    </row>
    <row r="587" spans="2:16">
      <c r="B587" s="426"/>
      <c r="D587" s="426"/>
      <c r="E587" s="426"/>
      <c r="F587" s="426"/>
      <c r="G587" s="426"/>
      <c r="H587" s="426"/>
      <c r="I587" s="426"/>
      <c r="J587" s="426"/>
      <c r="K587" s="426"/>
      <c r="L587" s="426"/>
      <c r="M587" s="426"/>
      <c r="N587" s="426"/>
      <c r="O587" s="426"/>
      <c r="P587" s="426"/>
    </row>
    <row r="588" spans="2:16">
      <c r="B588" s="426"/>
      <c r="D588" s="426"/>
      <c r="E588" s="426"/>
      <c r="F588" s="426"/>
      <c r="G588" s="426"/>
      <c r="H588" s="426"/>
      <c r="I588" s="426"/>
      <c r="J588" s="426"/>
      <c r="K588" s="426"/>
      <c r="L588" s="426"/>
      <c r="M588" s="426"/>
      <c r="N588" s="426"/>
      <c r="O588" s="426"/>
      <c r="P588" s="426"/>
    </row>
    <row r="589" spans="2:16">
      <c r="B589" s="426"/>
      <c r="D589" s="426"/>
      <c r="E589" s="426"/>
      <c r="F589" s="426"/>
      <c r="G589" s="426"/>
      <c r="H589" s="426"/>
      <c r="I589" s="426"/>
      <c r="J589" s="426"/>
      <c r="K589" s="426"/>
      <c r="L589" s="426"/>
      <c r="M589" s="426"/>
      <c r="N589" s="426"/>
      <c r="O589" s="426"/>
      <c r="P589" s="426"/>
    </row>
    <row r="590" spans="2:16">
      <c r="B590" s="426"/>
      <c r="D590" s="426"/>
      <c r="E590" s="426"/>
      <c r="F590" s="426"/>
      <c r="G590" s="426"/>
      <c r="H590" s="426"/>
      <c r="I590" s="426"/>
      <c r="J590" s="426"/>
      <c r="K590" s="426"/>
      <c r="L590" s="426"/>
      <c r="M590" s="426"/>
      <c r="N590" s="426"/>
      <c r="O590" s="426"/>
      <c r="P590" s="426"/>
    </row>
    <row r="591" spans="2:16">
      <c r="B591" s="426"/>
      <c r="D591" s="426"/>
      <c r="E591" s="426"/>
      <c r="F591" s="426"/>
      <c r="G591" s="426"/>
      <c r="H591" s="426"/>
      <c r="I591" s="426"/>
      <c r="J591" s="426"/>
      <c r="K591" s="426"/>
      <c r="L591" s="426"/>
      <c r="M591" s="426"/>
      <c r="N591" s="426"/>
      <c r="O591" s="426"/>
      <c r="P591" s="426"/>
    </row>
    <row r="592" spans="2:16">
      <c r="B592" s="426"/>
      <c r="D592" s="426"/>
      <c r="E592" s="426"/>
      <c r="F592" s="426"/>
      <c r="G592" s="426"/>
      <c r="H592" s="426"/>
      <c r="I592" s="426"/>
      <c r="J592" s="426"/>
      <c r="K592" s="426"/>
      <c r="L592" s="426"/>
      <c r="M592" s="426"/>
      <c r="N592" s="426"/>
      <c r="O592" s="426"/>
      <c r="P592" s="426"/>
    </row>
    <row r="593" spans="2:16">
      <c r="B593" s="426"/>
      <c r="D593" s="426"/>
      <c r="E593" s="426"/>
      <c r="F593" s="426"/>
      <c r="G593" s="426"/>
      <c r="H593" s="426"/>
      <c r="I593" s="426"/>
      <c r="J593" s="426"/>
      <c r="K593" s="426"/>
      <c r="L593" s="426"/>
      <c r="M593" s="426"/>
      <c r="N593" s="426"/>
      <c r="O593" s="426"/>
      <c r="P593" s="426"/>
    </row>
    <row r="594" spans="2:16">
      <c r="B594" s="426"/>
      <c r="D594" s="426"/>
      <c r="E594" s="426"/>
      <c r="F594" s="426"/>
      <c r="G594" s="426"/>
      <c r="H594" s="426"/>
      <c r="I594" s="426"/>
      <c r="J594" s="426"/>
      <c r="K594" s="426"/>
      <c r="L594" s="426"/>
      <c r="M594" s="426"/>
      <c r="N594" s="426"/>
      <c r="O594" s="426"/>
      <c r="P594" s="426"/>
    </row>
    <row r="595" spans="2:16">
      <c r="B595" s="426"/>
      <c r="D595" s="426"/>
      <c r="E595" s="426"/>
      <c r="F595" s="426"/>
      <c r="G595" s="426"/>
      <c r="H595" s="426"/>
      <c r="I595" s="426"/>
      <c r="J595" s="426"/>
      <c r="K595" s="426"/>
      <c r="L595" s="426"/>
      <c r="M595" s="426"/>
      <c r="N595" s="426"/>
      <c r="O595" s="426"/>
      <c r="P595" s="426"/>
    </row>
    <row r="596" spans="2:16">
      <c r="B596" s="426"/>
      <c r="D596" s="426"/>
      <c r="E596" s="426"/>
      <c r="F596" s="426"/>
      <c r="G596" s="426"/>
      <c r="H596" s="426"/>
      <c r="I596" s="426"/>
      <c r="J596" s="426"/>
      <c r="K596" s="426"/>
      <c r="L596" s="426"/>
      <c r="M596" s="426"/>
      <c r="N596" s="426"/>
      <c r="O596" s="426"/>
      <c r="P596" s="426"/>
    </row>
    <row r="597" spans="2:16">
      <c r="B597" s="426"/>
      <c r="D597" s="426"/>
      <c r="E597" s="426"/>
      <c r="F597" s="426"/>
      <c r="G597" s="426"/>
      <c r="H597" s="426"/>
      <c r="I597" s="426"/>
      <c r="J597" s="426"/>
      <c r="K597" s="426"/>
      <c r="L597" s="426"/>
      <c r="M597" s="426"/>
      <c r="N597" s="426"/>
      <c r="O597" s="426"/>
      <c r="P597" s="426"/>
    </row>
    <row r="598" spans="2:16">
      <c r="B598" s="426"/>
      <c r="D598" s="426"/>
      <c r="E598" s="426"/>
      <c r="F598" s="426"/>
      <c r="G598" s="426"/>
      <c r="H598" s="426"/>
      <c r="I598" s="426"/>
      <c r="J598" s="426"/>
      <c r="K598" s="426"/>
      <c r="L598" s="426"/>
      <c r="M598" s="426"/>
      <c r="N598" s="426"/>
      <c r="O598" s="426"/>
      <c r="P598" s="426"/>
    </row>
    <row r="599" spans="2:16">
      <c r="B599" s="426"/>
      <c r="D599" s="426"/>
      <c r="E599" s="426"/>
      <c r="F599" s="426"/>
      <c r="G599" s="426"/>
      <c r="H599" s="426"/>
      <c r="I599" s="426"/>
      <c r="J599" s="426"/>
      <c r="K599" s="426"/>
      <c r="L599" s="426"/>
      <c r="M599" s="426"/>
      <c r="N599" s="426"/>
      <c r="O599" s="426"/>
      <c r="P599" s="426"/>
    </row>
    <row r="600" spans="2:16">
      <c r="B600" s="426"/>
      <c r="D600" s="426"/>
      <c r="E600" s="426"/>
      <c r="F600" s="426"/>
      <c r="G600" s="426"/>
      <c r="H600" s="426"/>
      <c r="I600" s="426"/>
      <c r="J600" s="426"/>
      <c r="K600" s="426"/>
      <c r="L600" s="426"/>
      <c r="M600" s="426"/>
      <c r="N600" s="426"/>
      <c r="O600" s="426"/>
      <c r="P600" s="426"/>
    </row>
    <row r="601" spans="2:16">
      <c r="B601" s="426"/>
      <c r="D601" s="426"/>
      <c r="E601" s="426"/>
      <c r="F601" s="426"/>
      <c r="G601" s="426"/>
      <c r="H601" s="426"/>
      <c r="I601" s="426"/>
      <c r="J601" s="426"/>
      <c r="K601" s="426"/>
      <c r="L601" s="426"/>
      <c r="M601" s="426"/>
      <c r="N601" s="426"/>
      <c r="O601" s="426"/>
      <c r="P601" s="426"/>
    </row>
    <row r="602" spans="2:16">
      <c r="B602" s="426"/>
      <c r="D602" s="426"/>
      <c r="E602" s="426"/>
      <c r="F602" s="426"/>
      <c r="G602" s="426"/>
      <c r="H602" s="426"/>
      <c r="I602" s="426"/>
      <c r="J602" s="426"/>
      <c r="K602" s="426"/>
      <c r="L602" s="426"/>
      <c r="M602" s="426"/>
      <c r="N602" s="426"/>
      <c r="O602" s="426"/>
      <c r="P602" s="426"/>
    </row>
    <row r="603" spans="2:16">
      <c r="B603" s="426"/>
      <c r="D603" s="426"/>
      <c r="E603" s="426"/>
      <c r="F603" s="426"/>
      <c r="G603" s="426"/>
      <c r="H603" s="426"/>
      <c r="I603" s="426"/>
      <c r="J603" s="426"/>
      <c r="K603" s="426"/>
      <c r="L603" s="426"/>
      <c r="M603" s="426"/>
      <c r="N603" s="426"/>
      <c r="O603" s="426"/>
      <c r="P603" s="426"/>
    </row>
    <row r="604" spans="2:16">
      <c r="B604" s="426"/>
      <c r="D604" s="426"/>
      <c r="E604" s="426"/>
      <c r="F604" s="426"/>
      <c r="G604" s="426"/>
      <c r="H604" s="426"/>
      <c r="I604" s="426"/>
      <c r="J604" s="426"/>
      <c r="K604" s="426"/>
      <c r="L604" s="426"/>
      <c r="M604" s="426"/>
      <c r="N604" s="426"/>
      <c r="O604" s="426"/>
      <c r="P604" s="426"/>
    </row>
    <row r="605" spans="2:16">
      <c r="B605" s="426"/>
      <c r="D605" s="426"/>
      <c r="E605" s="426"/>
      <c r="F605" s="426"/>
      <c r="G605" s="426"/>
      <c r="H605" s="426"/>
      <c r="I605" s="426"/>
      <c r="J605" s="426"/>
      <c r="K605" s="426"/>
      <c r="L605" s="426"/>
      <c r="M605" s="426"/>
      <c r="N605" s="426"/>
      <c r="O605" s="426"/>
      <c r="P605" s="426"/>
    </row>
    <row r="606" spans="2:16">
      <c r="B606" s="426"/>
      <c r="D606" s="426"/>
      <c r="E606" s="426"/>
      <c r="F606" s="426"/>
      <c r="G606" s="426"/>
      <c r="H606" s="426"/>
      <c r="I606" s="426"/>
      <c r="J606" s="426"/>
      <c r="K606" s="426"/>
      <c r="L606" s="426"/>
      <c r="M606" s="426"/>
      <c r="N606" s="426"/>
      <c r="O606" s="426"/>
      <c r="P606" s="426"/>
    </row>
    <row r="607" spans="2:16">
      <c r="B607" s="426"/>
      <c r="D607" s="426"/>
      <c r="E607" s="426"/>
      <c r="F607" s="426"/>
      <c r="G607" s="426"/>
      <c r="H607" s="426"/>
      <c r="I607" s="426"/>
      <c r="J607" s="426"/>
      <c r="K607" s="426"/>
      <c r="L607" s="426"/>
      <c r="M607" s="426"/>
      <c r="N607" s="426"/>
      <c r="O607" s="426"/>
      <c r="P607" s="426"/>
    </row>
    <row r="608" spans="2:16">
      <c r="B608" s="426"/>
      <c r="D608" s="426"/>
      <c r="E608" s="426"/>
      <c r="F608" s="426"/>
      <c r="G608" s="426"/>
      <c r="H608" s="426"/>
      <c r="I608" s="426"/>
      <c r="J608" s="426"/>
      <c r="K608" s="426"/>
      <c r="L608" s="426"/>
      <c r="M608" s="426"/>
      <c r="N608" s="426"/>
      <c r="O608" s="426"/>
      <c r="P608" s="426"/>
    </row>
    <row r="609" spans="2:16">
      <c r="B609" s="426"/>
      <c r="D609" s="426"/>
      <c r="E609" s="426"/>
      <c r="F609" s="426"/>
      <c r="G609" s="426"/>
      <c r="H609" s="426"/>
      <c r="I609" s="426"/>
      <c r="J609" s="426"/>
      <c r="K609" s="426"/>
      <c r="L609" s="426"/>
      <c r="M609" s="426"/>
      <c r="N609" s="426"/>
      <c r="O609" s="426"/>
      <c r="P609" s="426"/>
    </row>
    <row r="610" spans="2:16">
      <c r="B610" s="426"/>
      <c r="D610" s="426"/>
      <c r="E610" s="426"/>
      <c r="F610" s="426"/>
      <c r="G610" s="426"/>
      <c r="H610" s="426"/>
      <c r="I610" s="426"/>
      <c r="J610" s="426"/>
      <c r="K610" s="426"/>
      <c r="L610" s="426"/>
      <c r="M610" s="426"/>
      <c r="N610" s="426"/>
      <c r="O610" s="426"/>
      <c r="P610" s="426"/>
    </row>
    <row r="611" spans="2:16">
      <c r="B611" s="426"/>
      <c r="D611" s="426"/>
      <c r="E611" s="426"/>
      <c r="F611" s="426"/>
      <c r="G611" s="426"/>
      <c r="H611" s="426"/>
      <c r="I611" s="426"/>
      <c r="J611" s="426"/>
      <c r="K611" s="426"/>
      <c r="L611" s="426"/>
      <c r="M611" s="426"/>
      <c r="N611" s="426"/>
      <c r="O611" s="426"/>
      <c r="P611" s="426"/>
    </row>
    <row r="612" spans="2:16">
      <c r="B612" s="426"/>
      <c r="D612" s="426"/>
      <c r="E612" s="426"/>
      <c r="F612" s="426"/>
      <c r="G612" s="426"/>
      <c r="H612" s="426"/>
      <c r="I612" s="426"/>
      <c r="J612" s="426"/>
      <c r="K612" s="426"/>
      <c r="L612" s="426"/>
      <c r="M612" s="426"/>
      <c r="N612" s="426"/>
      <c r="O612" s="426"/>
      <c r="P612" s="426"/>
    </row>
    <row r="613" spans="2:16">
      <c r="B613" s="426"/>
      <c r="D613" s="426"/>
      <c r="E613" s="426"/>
      <c r="F613" s="426"/>
      <c r="G613" s="426"/>
      <c r="H613" s="426"/>
      <c r="I613" s="426"/>
      <c r="J613" s="426"/>
      <c r="K613" s="426"/>
      <c r="L613" s="426"/>
      <c r="M613" s="426"/>
      <c r="N613" s="426"/>
      <c r="O613" s="426"/>
      <c r="P613" s="426"/>
    </row>
    <row r="614" spans="2:16">
      <c r="B614" s="426"/>
      <c r="D614" s="426"/>
      <c r="E614" s="426"/>
      <c r="F614" s="426"/>
      <c r="G614" s="426"/>
      <c r="H614" s="426"/>
      <c r="I614" s="426"/>
      <c r="J614" s="426"/>
      <c r="K614" s="426"/>
      <c r="L614" s="426"/>
      <c r="M614" s="426"/>
      <c r="N614" s="426"/>
      <c r="O614" s="426"/>
      <c r="P614" s="426"/>
    </row>
    <row r="615" spans="2:16">
      <c r="B615" s="426"/>
      <c r="D615" s="426"/>
      <c r="E615" s="426"/>
      <c r="F615" s="426"/>
      <c r="G615" s="426"/>
      <c r="H615" s="426"/>
      <c r="I615" s="426"/>
      <c r="J615" s="426"/>
      <c r="K615" s="426"/>
      <c r="L615" s="426"/>
      <c r="M615" s="426"/>
      <c r="N615" s="426"/>
      <c r="O615" s="426"/>
      <c r="P615" s="426"/>
    </row>
    <row r="616" spans="2:16">
      <c r="B616" s="426"/>
      <c r="D616" s="426"/>
      <c r="E616" s="426"/>
      <c r="F616" s="426"/>
      <c r="G616" s="426"/>
      <c r="H616" s="426"/>
      <c r="I616" s="426"/>
      <c r="J616" s="426"/>
      <c r="K616" s="426"/>
      <c r="L616" s="426"/>
      <c r="M616" s="426"/>
      <c r="N616" s="426"/>
      <c r="O616" s="426"/>
      <c r="P616" s="426"/>
    </row>
    <row r="617" spans="2:16">
      <c r="B617" s="426"/>
      <c r="D617" s="426"/>
      <c r="E617" s="426"/>
      <c r="F617" s="426"/>
      <c r="G617" s="426"/>
      <c r="H617" s="426"/>
      <c r="I617" s="426"/>
      <c r="J617" s="426"/>
      <c r="K617" s="426"/>
      <c r="L617" s="426"/>
      <c r="M617" s="426"/>
      <c r="N617" s="426"/>
      <c r="O617" s="426"/>
      <c r="P617" s="426"/>
    </row>
    <row r="618" spans="2:16">
      <c r="B618" s="426"/>
      <c r="D618" s="426"/>
      <c r="E618" s="426"/>
      <c r="F618" s="426"/>
      <c r="G618" s="426"/>
      <c r="H618" s="426"/>
      <c r="I618" s="426"/>
      <c r="J618" s="426"/>
      <c r="K618" s="426"/>
      <c r="L618" s="426"/>
      <c r="M618" s="426"/>
      <c r="N618" s="426"/>
      <c r="O618" s="426"/>
      <c r="P618" s="426"/>
    </row>
    <row r="619" spans="2:16">
      <c r="B619" s="426"/>
      <c r="D619" s="426"/>
      <c r="E619" s="426"/>
      <c r="F619" s="426"/>
      <c r="G619" s="426"/>
      <c r="H619" s="426"/>
      <c r="I619" s="426"/>
      <c r="J619" s="426"/>
      <c r="K619" s="426"/>
      <c r="L619" s="426"/>
      <c r="M619" s="426"/>
      <c r="N619" s="426"/>
      <c r="O619" s="426"/>
      <c r="P619" s="426"/>
    </row>
    <row r="620" spans="2:16">
      <c r="B620" s="426"/>
      <c r="D620" s="426"/>
      <c r="E620" s="426"/>
      <c r="F620" s="426"/>
      <c r="G620" s="426"/>
      <c r="H620" s="426"/>
      <c r="I620" s="426"/>
      <c r="J620" s="426"/>
      <c r="K620" s="426"/>
      <c r="L620" s="426"/>
      <c r="M620" s="426"/>
      <c r="N620" s="426"/>
      <c r="O620" s="426"/>
      <c r="P620" s="426"/>
    </row>
    <row r="621" spans="2:16">
      <c r="B621" s="426"/>
      <c r="D621" s="426"/>
      <c r="E621" s="426"/>
      <c r="F621" s="426"/>
      <c r="G621" s="426"/>
      <c r="H621" s="426"/>
      <c r="I621" s="426"/>
      <c r="J621" s="426"/>
      <c r="K621" s="426"/>
      <c r="L621" s="426"/>
      <c r="M621" s="426"/>
      <c r="N621" s="426"/>
      <c r="O621" s="426"/>
      <c r="P621" s="426"/>
    </row>
    <row r="622" spans="2:16">
      <c r="B622" s="426"/>
      <c r="D622" s="426"/>
      <c r="E622" s="426"/>
      <c r="F622" s="426"/>
      <c r="G622" s="426"/>
      <c r="H622" s="426"/>
      <c r="I622" s="426"/>
      <c r="J622" s="426"/>
      <c r="K622" s="426"/>
      <c r="L622" s="426"/>
      <c r="M622" s="426"/>
      <c r="N622" s="426"/>
      <c r="O622" s="426"/>
      <c r="P622" s="426"/>
    </row>
    <row r="623" spans="2:16">
      <c r="B623" s="426"/>
      <c r="D623" s="426"/>
      <c r="E623" s="426"/>
      <c r="F623" s="426"/>
      <c r="G623" s="426"/>
      <c r="H623" s="426"/>
      <c r="I623" s="426"/>
      <c r="J623" s="426"/>
      <c r="K623" s="426"/>
      <c r="L623" s="426"/>
      <c r="M623" s="426"/>
      <c r="N623" s="426"/>
      <c r="O623" s="426"/>
      <c r="P623" s="426"/>
    </row>
    <row r="624" spans="2:16">
      <c r="B624" s="426"/>
      <c r="D624" s="426"/>
      <c r="E624" s="426"/>
      <c r="F624" s="426"/>
      <c r="G624" s="426"/>
      <c r="H624" s="426"/>
      <c r="I624" s="426"/>
      <c r="J624" s="426"/>
      <c r="K624" s="426"/>
      <c r="L624" s="426"/>
      <c r="M624" s="426"/>
      <c r="N624" s="426"/>
      <c r="O624" s="426"/>
      <c r="P624" s="426"/>
    </row>
    <row r="625" spans="2:16">
      <c r="B625" s="426"/>
      <c r="D625" s="426"/>
      <c r="E625" s="426"/>
      <c r="F625" s="426"/>
      <c r="G625" s="426"/>
      <c r="H625" s="426"/>
      <c r="I625" s="426"/>
      <c r="J625" s="426"/>
      <c r="K625" s="426"/>
      <c r="L625" s="426"/>
      <c r="M625" s="426"/>
      <c r="N625" s="426"/>
      <c r="O625" s="426"/>
      <c r="P625" s="426"/>
    </row>
    <row r="626" spans="2:16">
      <c r="B626" s="426"/>
      <c r="D626" s="426"/>
      <c r="E626" s="426"/>
      <c r="F626" s="426"/>
      <c r="G626" s="426"/>
      <c r="H626" s="426"/>
      <c r="I626" s="426"/>
      <c r="J626" s="426"/>
      <c r="K626" s="426"/>
      <c r="L626" s="426"/>
      <c r="M626" s="426"/>
      <c r="N626" s="426"/>
      <c r="O626" s="426"/>
      <c r="P626" s="426"/>
    </row>
    <row r="627" spans="2:16">
      <c r="B627" s="426"/>
      <c r="D627" s="426"/>
      <c r="E627" s="426"/>
      <c r="F627" s="426"/>
      <c r="G627" s="426"/>
      <c r="H627" s="426"/>
      <c r="I627" s="426"/>
      <c r="J627" s="426"/>
      <c r="K627" s="426"/>
      <c r="L627" s="426"/>
      <c r="M627" s="426"/>
      <c r="N627" s="426"/>
      <c r="O627" s="426"/>
      <c r="P627" s="426"/>
    </row>
    <row r="628" spans="2:16">
      <c r="B628" s="426"/>
      <c r="D628" s="426"/>
      <c r="E628" s="426"/>
      <c r="F628" s="426"/>
      <c r="G628" s="426"/>
      <c r="H628" s="426"/>
      <c r="I628" s="426"/>
      <c r="J628" s="426"/>
      <c r="K628" s="426"/>
      <c r="L628" s="426"/>
      <c r="M628" s="426"/>
      <c r="N628" s="426"/>
      <c r="O628" s="426"/>
      <c r="P628" s="426"/>
    </row>
    <row r="629" spans="2:16">
      <c r="B629" s="426"/>
      <c r="D629" s="426"/>
      <c r="E629" s="426"/>
      <c r="F629" s="426"/>
      <c r="G629" s="426"/>
      <c r="H629" s="426"/>
      <c r="I629" s="426"/>
      <c r="J629" s="426"/>
      <c r="K629" s="426"/>
      <c r="L629" s="426"/>
      <c r="M629" s="426"/>
      <c r="N629" s="426"/>
      <c r="O629" s="426"/>
      <c r="P629" s="426"/>
    </row>
    <row r="630" spans="2:16">
      <c r="B630" s="426"/>
      <c r="D630" s="426"/>
      <c r="E630" s="426"/>
      <c r="F630" s="426"/>
      <c r="G630" s="426"/>
      <c r="H630" s="426"/>
      <c r="I630" s="426"/>
      <c r="J630" s="426"/>
      <c r="K630" s="426"/>
      <c r="L630" s="426"/>
      <c r="M630" s="426"/>
      <c r="N630" s="426"/>
      <c r="O630" s="426"/>
      <c r="P630" s="426"/>
    </row>
    <row r="631" spans="2:16">
      <c r="B631" s="426"/>
      <c r="D631" s="426"/>
      <c r="E631" s="426"/>
      <c r="F631" s="426"/>
      <c r="G631" s="426"/>
      <c r="H631" s="426"/>
      <c r="I631" s="426"/>
      <c r="J631" s="426"/>
      <c r="K631" s="426"/>
      <c r="L631" s="426"/>
      <c r="M631" s="426"/>
      <c r="N631" s="426"/>
      <c r="O631" s="426"/>
      <c r="P631" s="426"/>
    </row>
    <row r="632" spans="2:16">
      <c r="B632" s="426"/>
      <c r="D632" s="426"/>
      <c r="E632" s="426"/>
      <c r="F632" s="426"/>
      <c r="G632" s="426"/>
      <c r="H632" s="426"/>
      <c r="I632" s="426"/>
      <c r="J632" s="426"/>
      <c r="K632" s="426"/>
      <c r="L632" s="426"/>
      <c r="M632" s="426"/>
      <c r="N632" s="426"/>
      <c r="O632" s="426"/>
      <c r="P632" s="426"/>
    </row>
    <row r="633" spans="2:16">
      <c r="B633" s="426"/>
      <c r="D633" s="426"/>
      <c r="E633" s="426"/>
      <c r="F633" s="426"/>
      <c r="G633" s="426"/>
      <c r="H633" s="426"/>
      <c r="I633" s="426"/>
      <c r="J633" s="426"/>
      <c r="K633" s="426"/>
      <c r="L633" s="426"/>
      <c r="M633" s="426"/>
      <c r="N633" s="426"/>
      <c r="O633" s="426"/>
      <c r="P633" s="426"/>
    </row>
    <row r="634" spans="2:16">
      <c r="B634" s="426"/>
      <c r="D634" s="426"/>
      <c r="E634" s="426"/>
      <c r="F634" s="426"/>
      <c r="G634" s="426"/>
      <c r="H634" s="426"/>
      <c r="I634" s="426"/>
      <c r="J634" s="426"/>
      <c r="K634" s="426"/>
      <c r="L634" s="426"/>
      <c r="M634" s="426"/>
      <c r="N634" s="426"/>
      <c r="O634" s="426"/>
      <c r="P634" s="426"/>
    </row>
    <row r="635" spans="2:16">
      <c r="B635" s="426"/>
      <c r="D635" s="426"/>
      <c r="E635" s="426"/>
      <c r="F635" s="426"/>
      <c r="G635" s="426"/>
      <c r="H635" s="426"/>
      <c r="I635" s="426"/>
      <c r="J635" s="426"/>
      <c r="K635" s="426"/>
      <c r="L635" s="426"/>
      <c r="M635" s="426"/>
      <c r="N635" s="426"/>
      <c r="O635" s="426"/>
      <c r="P635" s="426"/>
    </row>
    <row r="636" spans="2:16">
      <c r="B636" s="426"/>
      <c r="D636" s="426"/>
      <c r="E636" s="426"/>
      <c r="F636" s="426"/>
      <c r="G636" s="426"/>
      <c r="H636" s="426"/>
      <c r="I636" s="426"/>
      <c r="J636" s="426"/>
      <c r="K636" s="426"/>
      <c r="L636" s="426"/>
      <c r="M636" s="426"/>
      <c r="N636" s="426"/>
      <c r="O636" s="426"/>
      <c r="P636" s="426"/>
    </row>
    <row r="637" spans="2:16">
      <c r="B637" s="426"/>
      <c r="D637" s="426"/>
      <c r="E637" s="426"/>
      <c r="F637" s="426"/>
      <c r="G637" s="426"/>
      <c r="H637" s="426"/>
      <c r="I637" s="426"/>
      <c r="J637" s="426"/>
      <c r="K637" s="426"/>
      <c r="L637" s="426"/>
      <c r="M637" s="426"/>
      <c r="N637" s="426"/>
      <c r="O637" s="426"/>
      <c r="P637" s="426"/>
    </row>
    <row r="638" spans="2:16">
      <c r="B638" s="426"/>
      <c r="D638" s="426"/>
      <c r="E638" s="426"/>
      <c r="F638" s="426"/>
      <c r="G638" s="426"/>
      <c r="H638" s="426"/>
      <c r="I638" s="426"/>
      <c r="J638" s="426"/>
      <c r="K638" s="426"/>
      <c r="L638" s="426"/>
      <c r="M638" s="426"/>
      <c r="N638" s="426"/>
      <c r="O638" s="426"/>
      <c r="P638" s="426"/>
    </row>
    <row r="639" spans="2:16">
      <c r="B639" s="426"/>
      <c r="D639" s="426"/>
      <c r="E639" s="426"/>
      <c r="F639" s="426"/>
      <c r="G639" s="426"/>
      <c r="H639" s="426"/>
      <c r="I639" s="426"/>
      <c r="J639" s="426"/>
      <c r="K639" s="426"/>
      <c r="L639" s="426"/>
      <c r="M639" s="426"/>
      <c r="N639" s="426"/>
      <c r="O639" s="426"/>
      <c r="P639" s="426"/>
    </row>
    <row r="640" spans="2:16">
      <c r="B640" s="426"/>
      <c r="D640" s="426"/>
      <c r="E640" s="426"/>
      <c r="F640" s="426"/>
      <c r="G640" s="426"/>
      <c r="H640" s="426"/>
      <c r="I640" s="426"/>
      <c r="J640" s="426"/>
      <c r="K640" s="426"/>
      <c r="L640" s="426"/>
      <c r="M640" s="426"/>
      <c r="N640" s="426"/>
      <c r="O640" s="426"/>
      <c r="P640" s="426"/>
    </row>
    <row r="641" spans="2:16">
      <c r="B641" s="426"/>
      <c r="D641" s="426"/>
      <c r="E641" s="426"/>
      <c r="F641" s="426"/>
      <c r="G641" s="426"/>
      <c r="H641" s="426"/>
      <c r="I641" s="426"/>
      <c r="J641" s="426"/>
      <c r="K641" s="426"/>
      <c r="L641" s="426"/>
      <c r="M641" s="426"/>
      <c r="N641" s="426"/>
      <c r="O641" s="426"/>
      <c r="P641" s="426"/>
    </row>
    <row r="642" spans="2:16">
      <c r="B642" s="426"/>
      <c r="D642" s="426"/>
      <c r="E642" s="426"/>
      <c r="F642" s="426"/>
      <c r="G642" s="426"/>
      <c r="H642" s="426"/>
      <c r="I642" s="426"/>
      <c r="J642" s="426"/>
      <c r="K642" s="426"/>
      <c r="L642" s="426"/>
      <c r="M642" s="426"/>
      <c r="N642" s="426"/>
      <c r="O642" s="426"/>
      <c r="P642" s="426"/>
    </row>
    <row r="643" spans="2:16">
      <c r="B643" s="426"/>
      <c r="D643" s="426"/>
      <c r="E643" s="426"/>
      <c r="F643" s="426"/>
      <c r="G643" s="426"/>
      <c r="H643" s="426"/>
      <c r="I643" s="426"/>
      <c r="J643" s="426"/>
      <c r="K643" s="426"/>
      <c r="L643" s="426"/>
      <c r="M643" s="426"/>
      <c r="N643" s="426"/>
      <c r="O643" s="426"/>
      <c r="P643" s="426"/>
    </row>
    <row r="644" spans="2:16">
      <c r="B644" s="426"/>
      <c r="D644" s="426"/>
      <c r="E644" s="426"/>
      <c r="F644" s="426"/>
      <c r="G644" s="426"/>
      <c r="H644" s="426"/>
      <c r="I644" s="426"/>
      <c r="J644" s="426"/>
      <c r="K644" s="426"/>
      <c r="L644" s="426"/>
      <c r="M644" s="426"/>
      <c r="N644" s="426"/>
      <c r="O644" s="426"/>
      <c r="P644" s="426"/>
    </row>
    <row r="645" spans="2:16">
      <c r="B645" s="426"/>
      <c r="D645" s="426"/>
      <c r="E645" s="426"/>
      <c r="F645" s="426"/>
      <c r="G645" s="426"/>
      <c r="H645" s="426"/>
      <c r="I645" s="426"/>
      <c r="J645" s="426"/>
      <c r="K645" s="426"/>
      <c r="L645" s="426"/>
      <c r="M645" s="426"/>
      <c r="N645" s="426"/>
      <c r="O645" s="426"/>
      <c r="P645" s="426"/>
    </row>
    <row r="646" spans="2:16">
      <c r="B646" s="426"/>
      <c r="D646" s="426"/>
      <c r="E646" s="426"/>
      <c r="F646" s="426"/>
      <c r="G646" s="426"/>
      <c r="H646" s="426"/>
      <c r="I646" s="426"/>
      <c r="J646" s="426"/>
      <c r="K646" s="426"/>
      <c r="L646" s="426"/>
      <c r="M646" s="426"/>
      <c r="N646" s="426"/>
      <c r="O646" s="426"/>
      <c r="P646" s="426"/>
    </row>
    <row r="647" spans="2:16">
      <c r="B647" s="426"/>
      <c r="D647" s="426"/>
      <c r="E647" s="426"/>
      <c r="F647" s="426"/>
      <c r="G647" s="426"/>
      <c r="H647" s="426"/>
      <c r="I647" s="426"/>
      <c r="J647" s="426"/>
      <c r="K647" s="426"/>
      <c r="L647" s="426"/>
      <c r="M647" s="426"/>
      <c r="N647" s="426"/>
      <c r="O647" s="426"/>
      <c r="P647" s="426"/>
    </row>
    <row r="648" spans="2:16">
      <c r="B648" s="426"/>
      <c r="D648" s="426"/>
      <c r="E648" s="426"/>
      <c r="F648" s="426"/>
      <c r="G648" s="426"/>
      <c r="H648" s="426"/>
      <c r="I648" s="426"/>
      <c r="J648" s="426"/>
      <c r="K648" s="426"/>
      <c r="L648" s="426"/>
      <c r="M648" s="426"/>
      <c r="N648" s="426"/>
      <c r="O648" s="426"/>
      <c r="P648" s="426"/>
    </row>
    <row r="649" spans="2:16">
      <c r="B649" s="426"/>
      <c r="D649" s="426"/>
      <c r="E649" s="426"/>
      <c r="F649" s="426"/>
      <c r="G649" s="426"/>
      <c r="H649" s="426"/>
      <c r="I649" s="426"/>
      <c r="J649" s="426"/>
      <c r="K649" s="426"/>
      <c r="L649" s="426"/>
      <c r="M649" s="426"/>
      <c r="N649" s="426"/>
      <c r="O649" s="426"/>
      <c r="P649" s="426"/>
    </row>
    <row r="650" spans="2:16">
      <c r="B650" s="426"/>
      <c r="D650" s="426"/>
      <c r="E650" s="426"/>
      <c r="F650" s="426"/>
      <c r="G650" s="426"/>
      <c r="H650" s="426"/>
      <c r="I650" s="426"/>
      <c r="J650" s="426"/>
      <c r="K650" s="426"/>
      <c r="L650" s="426"/>
      <c r="M650" s="426"/>
      <c r="N650" s="426"/>
      <c r="O650" s="426"/>
      <c r="P650" s="426"/>
    </row>
    <row r="651" spans="2:16">
      <c r="B651" s="426"/>
      <c r="D651" s="426"/>
      <c r="E651" s="426"/>
      <c r="F651" s="426"/>
      <c r="G651" s="426"/>
      <c r="H651" s="426"/>
      <c r="I651" s="426"/>
      <c r="J651" s="426"/>
      <c r="K651" s="426"/>
      <c r="L651" s="426"/>
      <c r="M651" s="426"/>
      <c r="N651" s="426"/>
      <c r="O651" s="426"/>
      <c r="P651" s="426"/>
    </row>
    <row r="652" spans="2:16">
      <c r="B652" s="426"/>
      <c r="D652" s="426"/>
      <c r="E652" s="426"/>
      <c r="F652" s="426"/>
      <c r="G652" s="426"/>
      <c r="H652" s="426"/>
      <c r="I652" s="426"/>
      <c r="J652" s="426"/>
      <c r="K652" s="426"/>
      <c r="L652" s="426"/>
      <c r="M652" s="426"/>
      <c r="N652" s="426"/>
      <c r="O652" s="426"/>
      <c r="P652" s="426"/>
    </row>
    <row r="653" spans="2:16">
      <c r="B653" s="426"/>
      <c r="D653" s="426"/>
      <c r="E653" s="426"/>
      <c r="F653" s="426"/>
      <c r="G653" s="426"/>
      <c r="H653" s="426"/>
      <c r="I653" s="426"/>
      <c r="J653" s="426"/>
      <c r="K653" s="426"/>
      <c r="L653" s="426"/>
      <c r="M653" s="426"/>
      <c r="N653" s="426"/>
      <c r="O653" s="426"/>
      <c r="P653" s="426"/>
    </row>
    <row r="654" spans="2:16">
      <c r="B654" s="426"/>
      <c r="D654" s="426"/>
      <c r="E654" s="426"/>
      <c r="F654" s="426"/>
      <c r="G654" s="426"/>
      <c r="H654" s="426"/>
      <c r="I654" s="426"/>
      <c r="J654" s="426"/>
      <c r="K654" s="426"/>
      <c r="L654" s="426"/>
      <c r="M654" s="426"/>
      <c r="N654" s="426"/>
      <c r="O654" s="426"/>
      <c r="P654" s="426"/>
    </row>
    <row r="655" spans="2:16">
      <c r="B655" s="426"/>
      <c r="D655" s="426"/>
      <c r="E655" s="426"/>
      <c r="F655" s="426"/>
      <c r="G655" s="426"/>
      <c r="H655" s="426"/>
      <c r="I655" s="426"/>
      <c r="J655" s="426"/>
      <c r="K655" s="426"/>
      <c r="L655" s="426"/>
      <c r="M655" s="426"/>
      <c r="N655" s="426"/>
      <c r="O655" s="426"/>
      <c r="P655" s="426"/>
    </row>
    <row r="656" spans="2:16">
      <c r="B656" s="426"/>
      <c r="D656" s="426"/>
      <c r="E656" s="426"/>
      <c r="F656" s="426"/>
      <c r="G656" s="426"/>
      <c r="H656" s="426"/>
      <c r="I656" s="426"/>
      <c r="J656" s="426"/>
      <c r="K656" s="426"/>
      <c r="L656" s="426"/>
      <c r="M656" s="426"/>
      <c r="N656" s="426"/>
      <c r="O656" s="426"/>
      <c r="P656" s="426"/>
    </row>
    <row r="657" spans="2:16">
      <c r="B657" s="426"/>
      <c r="D657" s="426"/>
      <c r="E657" s="426"/>
      <c r="F657" s="426"/>
      <c r="G657" s="426"/>
      <c r="H657" s="426"/>
      <c r="I657" s="426"/>
      <c r="J657" s="426"/>
      <c r="K657" s="426"/>
      <c r="L657" s="426"/>
      <c r="M657" s="426"/>
      <c r="N657" s="426"/>
      <c r="O657" s="426"/>
      <c r="P657" s="426"/>
    </row>
    <row r="658" spans="2:16">
      <c r="B658" s="426"/>
      <c r="D658" s="426"/>
      <c r="E658" s="426"/>
      <c r="F658" s="426"/>
      <c r="G658" s="426"/>
      <c r="H658" s="426"/>
      <c r="I658" s="426"/>
      <c r="J658" s="426"/>
      <c r="K658" s="426"/>
      <c r="L658" s="426"/>
      <c r="M658" s="426"/>
      <c r="N658" s="426"/>
      <c r="O658" s="426"/>
      <c r="P658" s="426"/>
    </row>
    <row r="659" spans="2:16">
      <c r="B659" s="426"/>
      <c r="D659" s="426"/>
      <c r="E659" s="426"/>
      <c r="F659" s="426"/>
      <c r="G659" s="426"/>
      <c r="H659" s="426"/>
      <c r="I659" s="426"/>
      <c r="J659" s="426"/>
      <c r="K659" s="426"/>
      <c r="L659" s="426"/>
      <c r="M659" s="426"/>
      <c r="N659" s="426"/>
      <c r="O659" s="426"/>
      <c r="P659" s="426"/>
    </row>
    <row r="660" spans="2:16">
      <c r="B660" s="426"/>
      <c r="D660" s="426"/>
      <c r="E660" s="426"/>
      <c r="F660" s="426"/>
      <c r="G660" s="426"/>
      <c r="H660" s="426"/>
      <c r="I660" s="426"/>
      <c r="J660" s="426"/>
      <c r="K660" s="426"/>
      <c r="L660" s="426"/>
      <c r="M660" s="426"/>
      <c r="N660" s="426"/>
      <c r="O660" s="426"/>
      <c r="P660" s="426"/>
    </row>
    <row r="661" spans="2:16">
      <c r="B661" s="426"/>
      <c r="D661" s="426"/>
      <c r="E661" s="426"/>
      <c r="F661" s="426"/>
      <c r="G661" s="426"/>
      <c r="H661" s="426"/>
      <c r="I661" s="426"/>
      <c r="J661" s="426"/>
      <c r="K661" s="426"/>
      <c r="L661" s="426"/>
      <c r="M661" s="426"/>
      <c r="N661" s="426"/>
      <c r="O661" s="426"/>
      <c r="P661" s="426"/>
    </row>
    <row r="662" spans="2:16">
      <c r="B662" s="426"/>
      <c r="D662" s="426"/>
      <c r="E662" s="426"/>
      <c r="F662" s="426"/>
      <c r="G662" s="426"/>
      <c r="H662" s="426"/>
      <c r="I662" s="426"/>
      <c r="J662" s="426"/>
      <c r="K662" s="426"/>
      <c r="L662" s="426"/>
      <c r="M662" s="426"/>
      <c r="N662" s="426"/>
      <c r="O662" s="426"/>
      <c r="P662" s="426"/>
    </row>
    <row r="663" spans="2:16">
      <c r="B663" s="426"/>
      <c r="D663" s="426"/>
      <c r="E663" s="426"/>
      <c r="F663" s="426"/>
      <c r="G663" s="426"/>
      <c r="H663" s="426"/>
      <c r="I663" s="426"/>
      <c r="J663" s="426"/>
      <c r="K663" s="426"/>
      <c r="L663" s="426"/>
      <c r="M663" s="426"/>
      <c r="N663" s="426"/>
      <c r="O663" s="426"/>
      <c r="P663" s="426"/>
    </row>
    <row r="664" spans="2:16">
      <c r="B664" s="426"/>
      <c r="D664" s="426"/>
      <c r="E664" s="426"/>
      <c r="F664" s="426"/>
      <c r="G664" s="426"/>
      <c r="H664" s="426"/>
      <c r="I664" s="426"/>
      <c r="J664" s="426"/>
      <c r="K664" s="426"/>
      <c r="L664" s="426"/>
      <c r="M664" s="426"/>
      <c r="N664" s="426"/>
      <c r="O664" s="426"/>
      <c r="P664" s="426"/>
    </row>
    <row r="665" spans="2:16">
      <c r="B665" s="426"/>
      <c r="D665" s="426"/>
      <c r="E665" s="426"/>
      <c r="F665" s="426"/>
      <c r="G665" s="426"/>
      <c r="H665" s="426"/>
      <c r="I665" s="426"/>
      <c r="J665" s="426"/>
      <c r="K665" s="426"/>
      <c r="L665" s="426"/>
      <c r="M665" s="426"/>
      <c r="N665" s="426"/>
      <c r="O665" s="426"/>
      <c r="P665" s="426"/>
    </row>
    <row r="666" spans="2:16">
      <c r="B666" s="426"/>
      <c r="D666" s="426"/>
      <c r="E666" s="426"/>
      <c r="F666" s="426"/>
      <c r="G666" s="426"/>
      <c r="H666" s="426"/>
      <c r="I666" s="426"/>
      <c r="J666" s="426"/>
      <c r="K666" s="426"/>
      <c r="L666" s="426"/>
      <c r="M666" s="426"/>
      <c r="N666" s="426"/>
      <c r="O666" s="426"/>
      <c r="P666" s="426"/>
    </row>
    <row r="667" spans="2:16">
      <c r="B667" s="426"/>
      <c r="D667" s="426"/>
      <c r="E667" s="426"/>
      <c r="F667" s="426"/>
      <c r="G667" s="426"/>
      <c r="H667" s="426"/>
      <c r="I667" s="426"/>
      <c r="J667" s="426"/>
      <c r="K667" s="426"/>
      <c r="L667" s="426"/>
      <c r="M667" s="426"/>
      <c r="N667" s="426"/>
      <c r="O667" s="426"/>
      <c r="P667" s="426"/>
    </row>
    <row r="668" spans="2:16">
      <c r="B668" s="426"/>
      <c r="D668" s="426"/>
      <c r="E668" s="426"/>
      <c r="F668" s="426"/>
      <c r="G668" s="426"/>
      <c r="H668" s="426"/>
      <c r="I668" s="426"/>
      <c r="J668" s="426"/>
      <c r="K668" s="426"/>
      <c r="L668" s="426"/>
      <c r="M668" s="426"/>
      <c r="N668" s="426"/>
      <c r="O668" s="426"/>
      <c r="P668" s="426"/>
    </row>
    <row r="669" spans="2:16">
      <c r="B669" s="426"/>
      <c r="D669" s="426"/>
      <c r="E669" s="426"/>
      <c r="F669" s="426"/>
      <c r="G669" s="426"/>
      <c r="H669" s="426"/>
      <c r="I669" s="426"/>
      <c r="J669" s="426"/>
      <c r="K669" s="426"/>
      <c r="L669" s="426"/>
      <c r="M669" s="426"/>
      <c r="N669" s="426"/>
      <c r="O669" s="426"/>
      <c r="P669" s="426"/>
    </row>
    <row r="670" spans="2:16">
      <c r="B670" s="426"/>
      <c r="D670" s="426"/>
      <c r="E670" s="426"/>
      <c r="F670" s="426"/>
      <c r="G670" s="426"/>
      <c r="H670" s="426"/>
      <c r="I670" s="426"/>
      <c r="J670" s="426"/>
      <c r="K670" s="426"/>
      <c r="L670" s="426"/>
      <c r="M670" s="426"/>
      <c r="N670" s="426"/>
      <c r="O670" s="426"/>
      <c r="P670" s="426"/>
    </row>
    <row r="671" spans="2:16">
      <c r="B671" s="426"/>
      <c r="D671" s="426"/>
      <c r="E671" s="426"/>
      <c r="F671" s="426"/>
      <c r="G671" s="426"/>
      <c r="H671" s="426"/>
      <c r="I671" s="426"/>
      <c r="J671" s="426"/>
      <c r="K671" s="426"/>
      <c r="L671" s="426"/>
      <c r="M671" s="426"/>
      <c r="N671" s="426"/>
      <c r="O671" s="426"/>
      <c r="P671" s="426"/>
    </row>
    <row r="672" spans="2:16">
      <c r="B672" s="426"/>
      <c r="D672" s="426"/>
      <c r="E672" s="426"/>
      <c r="F672" s="426"/>
      <c r="G672" s="426"/>
      <c r="H672" s="426"/>
      <c r="I672" s="426"/>
      <c r="J672" s="426"/>
      <c r="K672" s="426"/>
      <c r="L672" s="426"/>
      <c r="M672" s="426"/>
      <c r="N672" s="426"/>
      <c r="O672" s="426"/>
      <c r="P672" s="426"/>
    </row>
    <row r="673" spans="2:16">
      <c r="B673" s="426"/>
      <c r="D673" s="426"/>
      <c r="E673" s="426"/>
      <c r="F673" s="426"/>
      <c r="G673" s="426"/>
      <c r="H673" s="426"/>
      <c r="I673" s="426"/>
      <c r="J673" s="426"/>
      <c r="K673" s="426"/>
      <c r="L673" s="426"/>
      <c r="M673" s="426"/>
      <c r="N673" s="426"/>
      <c r="O673" s="426"/>
      <c r="P673" s="426"/>
    </row>
    <row r="674" spans="2:16">
      <c r="B674" s="426"/>
      <c r="D674" s="426"/>
      <c r="E674" s="426"/>
      <c r="F674" s="426"/>
      <c r="G674" s="426"/>
      <c r="H674" s="426"/>
      <c r="I674" s="426"/>
      <c r="J674" s="426"/>
      <c r="K674" s="426"/>
      <c r="L674" s="426"/>
      <c r="M674" s="426"/>
      <c r="N674" s="426"/>
      <c r="O674" s="426"/>
      <c r="P674" s="426"/>
    </row>
    <row r="675" spans="2:16">
      <c r="B675" s="426"/>
      <c r="D675" s="426"/>
      <c r="E675" s="426"/>
      <c r="F675" s="426"/>
      <c r="G675" s="426"/>
      <c r="H675" s="426"/>
      <c r="I675" s="426"/>
      <c r="J675" s="426"/>
      <c r="K675" s="426"/>
      <c r="L675" s="426"/>
      <c r="M675" s="426"/>
      <c r="N675" s="426"/>
      <c r="O675" s="426"/>
      <c r="P675" s="426"/>
    </row>
    <row r="676" spans="2:16">
      <c r="B676" s="426"/>
      <c r="D676" s="426"/>
      <c r="E676" s="426"/>
      <c r="F676" s="426"/>
      <c r="G676" s="426"/>
      <c r="H676" s="426"/>
      <c r="I676" s="426"/>
      <c r="J676" s="426"/>
      <c r="K676" s="426"/>
      <c r="L676" s="426"/>
      <c r="M676" s="426"/>
      <c r="N676" s="426"/>
      <c r="O676" s="426"/>
      <c r="P676" s="426"/>
    </row>
    <row r="677" spans="2:16">
      <c r="B677" s="426"/>
      <c r="D677" s="426"/>
      <c r="E677" s="426"/>
      <c r="F677" s="426"/>
      <c r="G677" s="426"/>
      <c r="H677" s="426"/>
      <c r="I677" s="426"/>
      <c r="J677" s="426"/>
      <c r="K677" s="426"/>
      <c r="L677" s="426"/>
      <c r="M677" s="426"/>
      <c r="N677" s="426"/>
      <c r="O677" s="426"/>
      <c r="P677" s="426"/>
    </row>
    <row r="678" spans="2:16">
      <c r="B678" s="426"/>
      <c r="D678" s="426"/>
      <c r="E678" s="426"/>
      <c r="F678" s="426"/>
      <c r="G678" s="426"/>
      <c r="H678" s="426"/>
      <c r="I678" s="426"/>
      <c r="J678" s="426"/>
      <c r="K678" s="426"/>
      <c r="L678" s="426"/>
      <c r="M678" s="426"/>
      <c r="N678" s="426"/>
      <c r="O678" s="426"/>
      <c r="P678" s="426"/>
    </row>
    <row r="679" spans="2:16">
      <c r="B679" s="426"/>
      <c r="D679" s="426"/>
      <c r="E679" s="426"/>
      <c r="F679" s="426"/>
      <c r="G679" s="426"/>
      <c r="H679" s="426"/>
      <c r="I679" s="426"/>
      <c r="J679" s="426"/>
      <c r="K679" s="426"/>
      <c r="L679" s="426"/>
      <c r="M679" s="426"/>
      <c r="N679" s="426"/>
      <c r="O679" s="426"/>
      <c r="P679" s="426"/>
    </row>
    <row r="680" spans="2:16">
      <c r="B680" s="426"/>
      <c r="D680" s="426"/>
      <c r="E680" s="426"/>
      <c r="F680" s="426"/>
      <c r="G680" s="426"/>
      <c r="H680" s="426"/>
      <c r="I680" s="426"/>
      <c r="J680" s="426"/>
      <c r="K680" s="426"/>
      <c r="L680" s="426"/>
      <c r="M680" s="426"/>
      <c r="N680" s="426"/>
      <c r="O680" s="426"/>
      <c r="P680" s="426"/>
    </row>
    <row r="681" spans="2:16">
      <c r="B681" s="426"/>
      <c r="D681" s="426"/>
      <c r="E681" s="426"/>
      <c r="F681" s="426"/>
      <c r="G681" s="426"/>
      <c r="H681" s="426"/>
      <c r="I681" s="426"/>
      <c r="J681" s="426"/>
      <c r="K681" s="426"/>
      <c r="L681" s="426"/>
      <c r="M681" s="426"/>
      <c r="N681" s="426"/>
      <c r="O681" s="426"/>
      <c r="P681" s="426"/>
    </row>
    <row r="682" spans="2:16">
      <c r="B682" s="426"/>
      <c r="D682" s="426"/>
      <c r="E682" s="426"/>
      <c r="F682" s="426"/>
      <c r="G682" s="426"/>
      <c r="H682" s="426"/>
      <c r="I682" s="426"/>
      <c r="J682" s="426"/>
      <c r="K682" s="426"/>
      <c r="L682" s="426"/>
      <c r="M682" s="426"/>
      <c r="N682" s="426"/>
      <c r="O682" s="426"/>
      <c r="P682" s="426"/>
    </row>
    <row r="683" spans="2:16">
      <c r="B683" s="426"/>
      <c r="D683" s="426"/>
      <c r="E683" s="426"/>
      <c r="F683" s="426"/>
      <c r="G683" s="426"/>
      <c r="H683" s="426"/>
      <c r="I683" s="426"/>
      <c r="J683" s="426"/>
      <c r="K683" s="426"/>
      <c r="L683" s="426"/>
      <c r="M683" s="426"/>
      <c r="N683" s="426"/>
      <c r="O683" s="426"/>
      <c r="P683" s="426"/>
    </row>
    <row r="684" spans="2:16">
      <c r="B684" s="426"/>
      <c r="D684" s="426"/>
      <c r="E684" s="426"/>
      <c r="F684" s="426"/>
      <c r="G684" s="426"/>
      <c r="H684" s="426"/>
      <c r="I684" s="426"/>
      <c r="J684" s="426"/>
      <c r="K684" s="426"/>
      <c r="L684" s="426"/>
      <c r="M684" s="426"/>
      <c r="N684" s="426"/>
      <c r="O684" s="426"/>
      <c r="P684" s="426"/>
    </row>
    <row r="685" spans="2:16">
      <c r="B685" s="426"/>
      <c r="D685" s="426"/>
      <c r="E685" s="426"/>
      <c r="F685" s="426"/>
      <c r="G685" s="426"/>
      <c r="H685" s="426"/>
      <c r="I685" s="426"/>
      <c r="J685" s="426"/>
      <c r="K685" s="426"/>
      <c r="L685" s="426"/>
      <c r="M685" s="426"/>
      <c r="N685" s="426"/>
      <c r="O685" s="426"/>
      <c r="P685" s="426"/>
    </row>
    <row r="686" spans="2:16">
      <c r="B686" s="426"/>
      <c r="D686" s="426"/>
      <c r="E686" s="426"/>
      <c r="F686" s="426"/>
      <c r="G686" s="426"/>
      <c r="H686" s="426"/>
      <c r="I686" s="426"/>
      <c r="J686" s="426"/>
      <c r="K686" s="426"/>
      <c r="L686" s="426"/>
      <c r="M686" s="426"/>
      <c r="N686" s="426"/>
      <c r="O686" s="426"/>
      <c r="P686" s="426"/>
    </row>
    <row r="687" spans="2:16">
      <c r="B687" s="426"/>
      <c r="D687" s="426"/>
      <c r="E687" s="426"/>
      <c r="F687" s="426"/>
      <c r="G687" s="426"/>
      <c r="H687" s="426"/>
      <c r="I687" s="426"/>
      <c r="J687" s="426"/>
      <c r="K687" s="426"/>
      <c r="L687" s="426"/>
      <c r="M687" s="426"/>
      <c r="N687" s="426"/>
      <c r="O687" s="426"/>
      <c r="P687" s="426"/>
    </row>
    <row r="688" spans="2:16">
      <c r="B688" s="426"/>
      <c r="D688" s="426"/>
      <c r="E688" s="426"/>
      <c r="F688" s="426"/>
      <c r="G688" s="426"/>
      <c r="H688" s="426"/>
      <c r="I688" s="426"/>
      <c r="J688" s="426"/>
      <c r="K688" s="426"/>
      <c r="L688" s="426"/>
      <c r="M688" s="426"/>
      <c r="N688" s="426"/>
      <c r="O688" s="426"/>
      <c r="P688" s="426"/>
    </row>
    <row r="689" spans="2:16">
      <c r="B689" s="426"/>
      <c r="D689" s="426"/>
      <c r="E689" s="426"/>
      <c r="F689" s="426"/>
      <c r="G689" s="426"/>
      <c r="H689" s="426"/>
      <c r="I689" s="426"/>
      <c r="J689" s="426"/>
      <c r="K689" s="426"/>
      <c r="L689" s="426"/>
      <c r="M689" s="426"/>
      <c r="N689" s="426"/>
      <c r="O689" s="426"/>
      <c r="P689" s="426"/>
    </row>
    <row r="690" spans="2:16">
      <c r="B690" s="426"/>
      <c r="D690" s="426"/>
      <c r="E690" s="426"/>
      <c r="F690" s="426"/>
      <c r="G690" s="426"/>
      <c r="H690" s="426"/>
      <c r="I690" s="426"/>
      <c r="J690" s="426"/>
      <c r="K690" s="426"/>
      <c r="L690" s="426"/>
      <c r="M690" s="426"/>
      <c r="N690" s="426"/>
      <c r="O690" s="426"/>
      <c r="P690" s="426"/>
    </row>
    <row r="691" spans="2:16">
      <c r="B691" s="426"/>
      <c r="D691" s="426"/>
      <c r="E691" s="426"/>
      <c r="F691" s="426"/>
      <c r="G691" s="426"/>
      <c r="H691" s="426"/>
      <c r="I691" s="426"/>
      <c r="J691" s="426"/>
      <c r="K691" s="426"/>
      <c r="L691" s="426"/>
      <c r="M691" s="426"/>
      <c r="N691" s="426"/>
      <c r="O691" s="426"/>
      <c r="P691" s="426"/>
    </row>
    <row r="692" spans="2:16">
      <c r="B692" s="426"/>
      <c r="D692" s="426"/>
      <c r="E692" s="426"/>
      <c r="F692" s="426"/>
      <c r="G692" s="426"/>
      <c r="H692" s="426"/>
      <c r="I692" s="426"/>
      <c r="J692" s="426"/>
      <c r="K692" s="426"/>
      <c r="L692" s="426"/>
      <c r="M692" s="426"/>
      <c r="N692" s="426"/>
      <c r="O692" s="426"/>
      <c r="P692" s="426"/>
    </row>
    <row r="693" spans="2:16">
      <c r="B693" s="426"/>
      <c r="D693" s="426"/>
      <c r="E693" s="426"/>
      <c r="F693" s="426"/>
      <c r="G693" s="426"/>
      <c r="H693" s="426"/>
      <c r="I693" s="426"/>
      <c r="J693" s="426"/>
      <c r="K693" s="426"/>
      <c r="L693" s="426"/>
      <c r="M693" s="426"/>
      <c r="N693" s="426"/>
      <c r="O693" s="426"/>
      <c r="P693" s="426"/>
    </row>
    <row r="694" spans="2:16">
      <c r="B694" s="426"/>
      <c r="D694" s="426"/>
      <c r="E694" s="426"/>
      <c r="F694" s="426"/>
      <c r="G694" s="426"/>
      <c r="H694" s="426"/>
      <c r="I694" s="426"/>
      <c r="J694" s="426"/>
      <c r="K694" s="426"/>
      <c r="L694" s="426"/>
      <c r="M694" s="426"/>
      <c r="N694" s="426"/>
      <c r="O694" s="426"/>
      <c r="P694" s="426"/>
    </row>
    <row r="695" spans="2:16">
      <c r="B695" s="426"/>
      <c r="D695" s="426"/>
      <c r="E695" s="426"/>
      <c r="F695" s="426"/>
      <c r="G695" s="426"/>
      <c r="H695" s="426"/>
      <c r="I695" s="426"/>
      <c r="J695" s="426"/>
      <c r="K695" s="426"/>
      <c r="L695" s="426"/>
      <c r="M695" s="426"/>
      <c r="N695" s="426"/>
      <c r="O695" s="426"/>
      <c r="P695" s="426"/>
    </row>
    <row r="696" spans="2:16">
      <c r="B696" s="426"/>
      <c r="D696" s="426"/>
      <c r="E696" s="426"/>
      <c r="F696" s="426"/>
      <c r="G696" s="426"/>
      <c r="H696" s="426"/>
      <c r="I696" s="426"/>
      <c r="J696" s="426"/>
      <c r="K696" s="426"/>
      <c r="L696" s="426"/>
      <c r="M696" s="426"/>
      <c r="N696" s="426"/>
      <c r="O696" s="426"/>
      <c r="P696" s="426"/>
    </row>
    <row r="697" spans="2:16">
      <c r="B697" s="426"/>
      <c r="D697" s="426"/>
      <c r="E697" s="426"/>
      <c r="F697" s="426"/>
      <c r="G697" s="426"/>
      <c r="H697" s="426"/>
      <c r="I697" s="426"/>
      <c r="J697" s="426"/>
      <c r="K697" s="426"/>
      <c r="L697" s="426"/>
      <c r="M697" s="426"/>
      <c r="N697" s="426"/>
      <c r="O697" s="426"/>
      <c r="P697" s="426"/>
    </row>
    <row r="698" spans="2:16">
      <c r="B698" s="426"/>
      <c r="D698" s="426"/>
      <c r="E698" s="426"/>
      <c r="F698" s="426"/>
      <c r="G698" s="426"/>
      <c r="H698" s="426"/>
      <c r="I698" s="426"/>
      <c r="J698" s="426"/>
      <c r="K698" s="426"/>
      <c r="L698" s="426"/>
      <c r="M698" s="426"/>
      <c r="N698" s="426"/>
      <c r="O698" s="426"/>
      <c r="P698" s="426"/>
    </row>
    <row r="699" spans="2:16">
      <c r="B699" s="426"/>
      <c r="D699" s="426"/>
      <c r="E699" s="426"/>
      <c r="F699" s="426"/>
      <c r="G699" s="426"/>
      <c r="H699" s="426"/>
      <c r="I699" s="426"/>
      <c r="J699" s="426"/>
      <c r="K699" s="426"/>
      <c r="L699" s="426"/>
      <c r="M699" s="426"/>
      <c r="N699" s="426"/>
      <c r="O699" s="426"/>
      <c r="P699" s="426"/>
    </row>
    <row r="700" spans="2:16">
      <c r="B700" s="426"/>
      <c r="D700" s="426"/>
      <c r="E700" s="426"/>
      <c r="F700" s="426"/>
      <c r="G700" s="426"/>
      <c r="H700" s="426"/>
      <c r="I700" s="426"/>
      <c r="J700" s="426"/>
      <c r="K700" s="426"/>
      <c r="L700" s="426"/>
      <c r="M700" s="426"/>
      <c r="N700" s="426"/>
      <c r="O700" s="426"/>
      <c r="P700" s="426"/>
    </row>
    <row r="701" spans="2:16">
      <c r="B701" s="426"/>
      <c r="D701" s="426"/>
      <c r="E701" s="426"/>
      <c r="F701" s="426"/>
      <c r="G701" s="426"/>
      <c r="H701" s="426"/>
      <c r="I701" s="426"/>
      <c r="J701" s="426"/>
      <c r="K701" s="426"/>
      <c r="L701" s="426"/>
      <c r="M701" s="426"/>
      <c r="N701" s="426"/>
      <c r="O701" s="426"/>
      <c r="P701" s="426"/>
    </row>
    <row r="702" spans="2:16">
      <c r="B702" s="426"/>
      <c r="D702" s="426"/>
      <c r="E702" s="426"/>
      <c r="F702" s="426"/>
      <c r="G702" s="426"/>
      <c r="H702" s="426"/>
      <c r="I702" s="426"/>
      <c r="J702" s="426"/>
      <c r="K702" s="426"/>
      <c r="L702" s="426"/>
      <c r="M702" s="426"/>
      <c r="N702" s="426"/>
      <c r="O702" s="426"/>
      <c r="P702" s="426"/>
    </row>
    <row r="703" spans="2:16">
      <c r="B703" s="426"/>
      <c r="D703" s="426"/>
      <c r="E703" s="426"/>
      <c r="F703" s="426"/>
      <c r="G703" s="426"/>
      <c r="H703" s="426"/>
      <c r="I703" s="426"/>
      <c r="J703" s="426"/>
      <c r="K703" s="426"/>
      <c r="L703" s="426"/>
      <c r="M703" s="426"/>
      <c r="N703" s="426"/>
      <c r="O703" s="426"/>
      <c r="P703" s="426"/>
    </row>
    <row r="704" spans="2:16">
      <c r="B704" s="426"/>
      <c r="D704" s="426"/>
      <c r="E704" s="426"/>
      <c r="F704" s="426"/>
      <c r="G704" s="426"/>
      <c r="H704" s="426"/>
      <c r="I704" s="426"/>
      <c r="J704" s="426"/>
      <c r="K704" s="426"/>
      <c r="L704" s="426"/>
      <c r="M704" s="426"/>
      <c r="N704" s="426"/>
      <c r="O704" s="426"/>
      <c r="P704" s="426"/>
    </row>
    <row r="705" spans="2:16">
      <c r="B705" s="426"/>
      <c r="D705" s="426"/>
      <c r="E705" s="426"/>
      <c r="F705" s="426"/>
      <c r="G705" s="426"/>
      <c r="H705" s="426"/>
      <c r="I705" s="426"/>
      <c r="J705" s="426"/>
      <c r="K705" s="426"/>
      <c r="L705" s="426"/>
      <c r="M705" s="426"/>
      <c r="N705" s="426"/>
      <c r="O705" s="426"/>
      <c r="P705" s="426"/>
    </row>
    <row r="706" spans="2:16">
      <c r="B706" s="426"/>
      <c r="D706" s="426"/>
      <c r="E706" s="426"/>
      <c r="F706" s="426"/>
      <c r="G706" s="426"/>
      <c r="H706" s="426"/>
      <c r="I706" s="426"/>
      <c r="J706" s="426"/>
      <c r="K706" s="426"/>
      <c r="L706" s="426"/>
      <c r="M706" s="426"/>
      <c r="N706" s="426"/>
      <c r="O706" s="426"/>
      <c r="P706" s="426"/>
    </row>
    <row r="707" spans="2:16">
      <c r="B707" s="426"/>
      <c r="D707" s="426"/>
      <c r="E707" s="426"/>
      <c r="F707" s="426"/>
      <c r="G707" s="426"/>
      <c r="H707" s="426"/>
      <c r="I707" s="426"/>
      <c r="J707" s="426"/>
      <c r="K707" s="426"/>
      <c r="L707" s="426"/>
      <c r="M707" s="426"/>
      <c r="N707" s="426"/>
      <c r="O707" s="426"/>
      <c r="P707" s="426"/>
    </row>
    <row r="708" spans="2:16">
      <c r="B708" s="426"/>
      <c r="D708" s="426"/>
      <c r="E708" s="426"/>
      <c r="F708" s="426"/>
      <c r="G708" s="426"/>
      <c r="H708" s="426"/>
      <c r="I708" s="426"/>
      <c r="J708" s="426"/>
      <c r="K708" s="426"/>
      <c r="L708" s="426"/>
      <c r="M708" s="426"/>
      <c r="N708" s="426"/>
      <c r="O708" s="426"/>
      <c r="P708" s="426"/>
    </row>
    <row r="709" spans="2:16">
      <c r="B709" s="426"/>
      <c r="D709" s="426"/>
      <c r="E709" s="426"/>
      <c r="F709" s="426"/>
      <c r="G709" s="426"/>
      <c r="H709" s="426"/>
      <c r="I709" s="426"/>
      <c r="J709" s="426"/>
      <c r="K709" s="426"/>
      <c r="L709" s="426"/>
      <c r="M709" s="426"/>
      <c r="N709" s="426"/>
      <c r="O709" s="426"/>
      <c r="P709" s="426"/>
    </row>
    <row r="710" spans="2:16">
      <c r="B710" s="426"/>
      <c r="D710" s="426"/>
      <c r="E710" s="426"/>
      <c r="F710" s="426"/>
      <c r="G710" s="426"/>
      <c r="H710" s="426"/>
      <c r="I710" s="426"/>
      <c r="J710" s="426"/>
      <c r="K710" s="426"/>
      <c r="L710" s="426"/>
      <c r="M710" s="426"/>
      <c r="N710" s="426"/>
      <c r="O710" s="426"/>
      <c r="P710" s="426"/>
    </row>
    <row r="711" spans="2:16">
      <c r="B711" s="426"/>
      <c r="D711" s="426"/>
      <c r="E711" s="426"/>
      <c r="F711" s="426"/>
      <c r="G711" s="426"/>
      <c r="H711" s="426"/>
      <c r="I711" s="426"/>
      <c r="J711" s="426"/>
      <c r="K711" s="426"/>
      <c r="L711" s="426"/>
      <c r="M711" s="426"/>
      <c r="N711" s="426"/>
      <c r="O711" s="426"/>
      <c r="P711" s="426"/>
    </row>
    <row r="712" spans="2:16">
      <c r="B712" s="426"/>
      <c r="D712" s="426"/>
      <c r="E712" s="426"/>
      <c r="F712" s="426"/>
      <c r="G712" s="426"/>
      <c r="H712" s="426"/>
      <c r="I712" s="426"/>
      <c r="J712" s="426"/>
      <c r="K712" s="426"/>
      <c r="L712" s="426"/>
      <c r="M712" s="426"/>
      <c r="N712" s="426"/>
      <c r="O712" s="426"/>
      <c r="P712" s="426"/>
    </row>
    <row r="713" spans="2:16">
      <c r="B713" s="426"/>
      <c r="D713" s="426"/>
      <c r="E713" s="426"/>
      <c r="F713" s="426"/>
      <c r="G713" s="426"/>
      <c r="H713" s="426"/>
      <c r="I713" s="426"/>
      <c r="J713" s="426"/>
      <c r="K713" s="426"/>
      <c r="L713" s="426"/>
      <c r="M713" s="426"/>
      <c r="N713" s="426"/>
      <c r="O713" s="426"/>
      <c r="P713" s="426"/>
    </row>
    <row r="714" spans="2:16">
      <c r="B714" s="426"/>
      <c r="D714" s="426"/>
      <c r="E714" s="426"/>
      <c r="F714" s="426"/>
      <c r="G714" s="426"/>
      <c r="H714" s="426"/>
      <c r="I714" s="426"/>
      <c r="J714" s="426"/>
      <c r="K714" s="426"/>
      <c r="L714" s="426"/>
      <c r="M714" s="426"/>
      <c r="N714" s="426"/>
      <c r="O714" s="426"/>
      <c r="P714" s="426"/>
    </row>
    <row r="715" spans="2:16">
      <c r="B715" s="426"/>
      <c r="D715" s="426"/>
      <c r="E715" s="426"/>
      <c r="F715" s="426"/>
      <c r="G715" s="426"/>
      <c r="H715" s="426"/>
      <c r="I715" s="426"/>
      <c r="J715" s="426"/>
      <c r="K715" s="426"/>
      <c r="L715" s="426"/>
      <c r="M715" s="426"/>
      <c r="N715" s="426"/>
      <c r="O715" s="426"/>
      <c r="P715" s="426"/>
    </row>
    <row r="716" spans="2:16">
      <c r="B716" s="426"/>
      <c r="D716" s="426"/>
      <c r="E716" s="426"/>
      <c r="F716" s="426"/>
      <c r="G716" s="426"/>
      <c r="H716" s="426"/>
      <c r="I716" s="426"/>
      <c r="J716" s="426"/>
      <c r="K716" s="426"/>
      <c r="L716" s="426"/>
      <c r="M716" s="426"/>
      <c r="N716" s="426"/>
      <c r="O716" s="426"/>
      <c r="P716" s="426"/>
    </row>
    <row r="717" spans="2:16">
      <c r="B717" s="426"/>
      <c r="D717" s="426"/>
      <c r="E717" s="426"/>
      <c r="F717" s="426"/>
      <c r="G717" s="426"/>
      <c r="H717" s="426"/>
      <c r="I717" s="426"/>
      <c r="J717" s="426"/>
      <c r="K717" s="426"/>
      <c r="L717" s="426"/>
      <c r="M717" s="426"/>
      <c r="N717" s="426"/>
      <c r="O717" s="426"/>
      <c r="P717" s="426"/>
    </row>
    <row r="718" spans="2:16">
      <c r="B718" s="426"/>
      <c r="D718" s="426"/>
      <c r="E718" s="426"/>
      <c r="F718" s="426"/>
      <c r="G718" s="426"/>
      <c r="H718" s="426"/>
      <c r="I718" s="426"/>
      <c r="J718" s="426"/>
      <c r="K718" s="426"/>
      <c r="L718" s="426"/>
      <c r="M718" s="426"/>
      <c r="N718" s="426"/>
      <c r="O718" s="426"/>
      <c r="P718" s="426"/>
    </row>
    <row r="719" spans="2:16">
      <c r="B719" s="426"/>
      <c r="D719" s="426"/>
      <c r="E719" s="426"/>
      <c r="F719" s="426"/>
      <c r="G719" s="426"/>
      <c r="H719" s="426"/>
      <c r="I719" s="426"/>
      <c r="J719" s="426"/>
      <c r="K719" s="426"/>
      <c r="L719" s="426"/>
      <c r="M719" s="426"/>
      <c r="N719" s="426"/>
      <c r="O719" s="426"/>
      <c r="P719" s="426"/>
    </row>
    <row r="720" spans="2:16">
      <c r="B720" s="426"/>
      <c r="D720" s="426"/>
      <c r="E720" s="426"/>
      <c r="F720" s="426"/>
      <c r="G720" s="426"/>
      <c r="H720" s="426"/>
      <c r="I720" s="426"/>
      <c r="J720" s="426"/>
      <c r="K720" s="426"/>
      <c r="L720" s="426"/>
      <c r="M720" s="426"/>
      <c r="N720" s="426"/>
      <c r="O720" s="426"/>
      <c r="P720" s="426"/>
    </row>
    <row r="721" spans="2:16">
      <c r="B721" s="426"/>
      <c r="D721" s="426"/>
      <c r="E721" s="426"/>
      <c r="F721" s="426"/>
      <c r="G721" s="426"/>
      <c r="H721" s="426"/>
      <c r="I721" s="426"/>
      <c r="J721" s="426"/>
      <c r="K721" s="426"/>
      <c r="L721" s="426"/>
      <c r="M721" s="426"/>
      <c r="N721" s="426"/>
      <c r="O721" s="426"/>
      <c r="P721" s="426"/>
    </row>
    <row r="722" spans="2:16">
      <c r="B722" s="426"/>
      <c r="D722" s="426"/>
      <c r="E722" s="426"/>
      <c r="F722" s="426"/>
      <c r="G722" s="426"/>
      <c r="H722" s="426"/>
      <c r="I722" s="426"/>
      <c r="J722" s="426"/>
      <c r="K722" s="426"/>
      <c r="L722" s="426"/>
      <c r="M722" s="426"/>
      <c r="N722" s="426"/>
      <c r="O722" s="426"/>
      <c r="P722" s="426"/>
    </row>
    <row r="723" spans="2:16">
      <c r="B723" s="426"/>
      <c r="D723" s="426"/>
      <c r="E723" s="426"/>
      <c r="F723" s="426"/>
      <c r="G723" s="426"/>
      <c r="H723" s="426"/>
      <c r="I723" s="426"/>
      <c r="J723" s="426"/>
      <c r="K723" s="426"/>
      <c r="L723" s="426"/>
      <c r="M723" s="426"/>
      <c r="N723" s="426"/>
      <c r="O723" s="426"/>
      <c r="P723" s="426"/>
    </row>
    <row r="724" spans="2:16">
      <c r="B724" s="426"/>
      <c r="D724" s="426"/>
      <c r="E724" s="426"/>
      <c r="F724" s="426"/>
      <c r="G724" s="426"/>
      <c r="H724" s="426"/>
      <c r="I724" s="426"/>
      <c r="J724" s="426"/>
      <c r="K724" s="426"/>
      <c r="L724" s="426"/>
      <c r="M724" s="426"/>
      <c r="N724" s="426"/>
      <c r="O724" s="426"/>
      <c r="P724" s="426"/>
    </row>
    <row r="725" spans="2:16">
      <c r="B725" s="426"/>
      <c r="D725" s="426"/>
      <c r="E725" s="426"/>
      <c r="F725" s="426"/>
      <c r="G725" s="426"/>
      <c r="H725" s="426"/>
      <c r="I725" s="426"/>
      <c r="J725" s="426"/>
      <c r="K725" s="426"/>
      <c r="L725" s="426"/>
      <c r="M725" s="426"/>
      <c r="N725" s="426"/>
      <c r="O725" s="426"/>
      <c r="P725" s="426"/>
    </row>
    <row r="726" spans="2:16">
      <c r="B726" s="426"/>
      <c r="D726" s="426"/>
      <c r="E726" s="426"/>
      <c r="F726" s="426"/>
      <c r="G726" s="426"/>
      <c r="H726" s="426"/>
      <c r="I726" s="426"/>
      <c r="J726" s="426"/>
      <c r="K726" s="426"/>
      <c r="L726" s="426"/>
      <c r="M726" s="426"/>
      <c r="N726" s="426"/>
      <c r="O726" s="426"/>
      <c r="P726" s="426"/>
    </row>
    <row r="727" spans="2:16">
      <c r="B727" s="426"/>
      <c r="D727" s="426"/>
      <c r="E727" s="426"/>
      <c r="F727" s="426"/>
      <c r="G727" s="426"/>
      <c r="H727" s="426"/>
      <c r="I727" s="426"/>
      <c r="J727" s="426"/>
      <c r="K727" s="426"/>
      <c r="L727" s="426"/>
      <c r="M727" s="426"/>
      <c r="N727" s="426"/>
      <c r="O727" s="426"/>
      <c r="P727" s="426"/>
    </row>
    <row r="728" spans="2:16">
      <c r="B728" s="426"/>
      <c r="D728" s="426"/>
      <c r="E728" s="426"/>
      <c r="F728" s="426"/>
      <c r="G728" s="426"/>
      <c r="H728" s="426"/>
      <c r="I728" s="426"/>
      <c r="J728" s="426"/>
      <c r="K728" s="426"/>
      <c r="L728" s="426"/>
      <c r="M728" s="426"/>
      <c r="N728" s="426"/>
      <c r="O728" s="426"/>
      <c r="P728" s="426"/>
    </row>
    <row r="729" spans="2:16">
      <c r="B729" s="426"/>
      <c r="D729" s="426"/>
      <c r="E729" s="426"/>
      <c r="F729" s="426"/>
      <c r="G729" s="426"/>
      <c r="H729" s="426"/>
      <c r="I729" s="426"/>
      <c r="J729" s="426"/>
      <c r="K729" s="426"/>
      <c r="L729" s="426"/>
      <c r="M729" s="426"/>
      <c r="N729" s="426"/>
      <c r="O729" s="426"/>
      <c r="P729" s="426"/>
    </row>
    <row r="730" spans="2:16">
      <c r="B730" s="426"/>
      <c r="D730" s="426"/>
      <c r="E730" s="426"/>
      <c r="F730" s="426"/>
      <c r="G730" s="426"/>
      <c r="H730" s="426"/>
      <c r="I730" s="426"/>
      <c r="J730" s="426"/>
      <c r="K730" s="426"/>
      <c r="L730" s="426"/>
      <c r="M730" s="426"/>
      <c r="N730" s="426"/>
      <c r="O730" s="426"/>
      <c r="P730" s="426"/>
    </row>
    <row r="731" spans="2:16">
      <c r="B731" s="426"/>
      <c r="D731" s="426"/>
      <c r="E731" s="426"/>
      <c r="F731" s="426"/>
      <c r="G731" s="426"/>
      <c r="H731" s="426"/>
      <c r="I731" s="426"/>
      <c r="J731" s="426"/>
      <c r="K731" s="426"/>
      <c r="L731" s="426"/>
      <c r="M731" s="426"/>
      <c r="N731" s="426"/>
      <c r="O731" s="426"/>
      <c r="P731" s="426"/>
    </row>
    <row r="732" spans="2:16">
      <c r="B732" s="426"/>
      <c r="D732" s="426"/>
      <c r="E732" s="426"/>
      <c r="F732" s="426"/>
      <c r="G732" s="426"/>
      <c r="H732" s="426"/>
      <c r="I732" s="426"/>
      <c r="J732" s="426"/>
      <c r="K732" s="426"/>
      <c r="L732" s="426"/>
      <c r="M732" s="426"/>
      <c r="N732" s="426"/>
      <c r="O732" s="426"/>
      <c r="P732" s="426"/>
    </row>
    <row r="733" spans="2:16">
      <c r="B733" s="426"/>
      <c r="D733" s="426"/>
      <c r="E733" s="426"/>
      <c r="F733" s="426"/>
      <c r="G733" s="426"/>
      <c r="H733" s="426"/>
      <c r="I733" s="426"/>
      <c r="J733" s="426"/>
      <c r="K733" s="426"/>
      <c r="L733" s="426"/>
      <c r="M733" s="426"/>
      <c r="N733" s="426"/>
      <c r="O733" s="426"/>
      <c r="P733" s="426"/>
    </row>
    <row r="734" spans="2:16">
      <c r="B734" s="426"/>
      <c r="D734" s="426"/>
      <c r="E734" s="426"/>
      <c r="F734" s="426"/>
      <c r="G734" s="426"/>
      <c r="H734" s="426"/>
      <c r="I734" s="426"/>
      <c r="J734" s="426"/>
      <c r="K734" s="426"/>
      <c r="L734" s="426"/>
      <c r="M734" s="426"/>
      <c r="N734" s="426"/>
      <c r="O734" s="426"/>
      <c r="P734" s="426"/>
    </row>
    <row r="735" spans="2:16">
      <c r="B735" s="426"/>
      <c r="D735" s="426"/>
      <c r="E735" s="426"/>
      <c r="F735" s="426"/>
      <c r="G735" s="426"/>
      <c r="H735" s="426"/>
      <c r="I735" s="426"/>
      <c r="J735" s="426"/>
      <c r="K735" s="426"/>
      <c r="L735" s="426"/>
      <c r="M735" s="426"/>
      <c r="N735" s="426"/>
      <c r="O735" s="426"/>
      <c r="P735" s="426"/>
    </row>
    <row r="736" spans="2:16">
      <c r="B736" s="426"/>
      <c r="D736" s="426"/>
      <c r="E736" s="426"/>
      <c r="F736" s="426"/>
      <c r="G736" s="426"/>
      <c r="H736" s="426"/>
      <c r="I736" s="426"/>
      <c r="J736" s="426"/>
      <c r="K736" s="426"/>
      <c r="L736" s="426"/>
      <c r="M736" s="426"/>
      <c r="N736" s="426"/>
      <c r="O736" s="426"/>
      <c r="P736" s="426"/>
    </row>
    <row r="737" spans="2:16">
      <c r="B737" s="426"/>
      <c r="D737" s="426"/>
      <c r="E737" s="426"/>
      <c r="F737" s="426"/>
      <c r="G737" s="426"/>
      <c r="H737" s="426"/>
      <c r="I737" s="426"/>
      <c r="J737" s="426"/>
      <c r="K737" s="426"/>
      <c r="L737" s="426"/>
      <c r="M737" s="426"/>
      <c r="N737" s="426"/>
      <c r="O737" s="426"/>
      <c r="P737" s="426"/>
    </row>
    <row r="738" spans="2:16">
      <c r="B738" s="426"/>
      <c r="D738" s="426"/>
      <c r="E738" s="426"/>
      <c r="F738" s="426"/>
      <c r="G738" s="426"/>
      <c r="H738" s="426"/>
      <c r="I738" s="426"/>
      <c r="J738" s="426"/>
      <c r="K738" s="426"/>
      <c r="L738" s="426"/>
      <c r="M738" s="426"/>
      <c r="N738" s="426"/>
      <c r="O738" s="426"/>
      <c r="P738" s="426"/>
    </row>
    <row r="739" spans="2:16">
      <c r="B739" s="426"/>
      <c r="D739" s="426"/>
      <c r="E739" s="426"/>
      <c r="F739" s="426"/>
      <c r="G739" s="426"/>
      <c r="H739" s="426"/>
      <c r="I739" s="426"/>
      <c r="J739" s="426"/>
      <c r="K739" s="426"/>
      <c r="L739" s="426"/>
      <c r="M739" s="426"/>
      <c r="N739" s="426"/>
      <c r="O739" s="426"/>
      <c r="P739" s="426"/>
    </row>
    <row r="740" spans="2:16">
      <c r="B740" s="426"/>
      <c r="D740" s="426"/>
      <c r="E740" s="426"/>
      <c r="F740" s="426"/>
      <c r="G740" s="426"/>
      <c r="H740" s="426"/>
      <c r="I740" s="426"/>
      <c r="J740" s="426"/>
      <c r="K740" s="426"/>
      <c r="L740" s="426"/>
      <c r="M740" s="426"/>
      <c r="N740" s="426"/>
      <c r="O740" s="426"/>
      <c r="P740" s="426"/>
    </row>
    <row r="741" spans="2:16">
      <c r="B741" s="426"/>
      <c r="D741" s="426"/>
      <c r="E741" s="426"/>
      <c r="F741" s="426"/>
      <c r="G741" s="426"/>
      <c r="H741" s="426"/>
      <c r="I741" s="426"/>
      <c r="J741" s="426"/>
      <c r="K741" s="426"/>
      <c r="L741" s="426"/>
      <c r="M741" s="426"/>
      <c r="N741" s="426"/>
      <c r="O741" s="426"/>
      <c r="P741" s="426"/>
    </row>
    <row r="742" spans="2:16">
      <c r="B742" s="426"/>
      <c r="D742" s="426"/>
      <c r="E742" s="426"/>
      <c r="F742" s="426"/>
      <c r="G742" s="426"/>
      <c r="H742" s="426"/>
      <c r="I742" s="426"/>
      <c r="J742" s="426"/>
      <c r="K742" s="426"/>
      <c r="L742" s="426"/>
      <c r="M742" s="426"/>
      <c r="N742" s="426"/>
      <c r="O742" s="426"/>
      <c r="P742" s="426"/>
    </row>
    <row r="743" spans="2:16">
      <c r="B743" s="426"/>
      <c r="D743" s="426"/>
      <c r="E743" s="426"/>
      <c r="F743" s="426"/>
      <c r="G743" s="426"/>
      <c r="H743" s="426"/>
      <c r="I743" s="426"/>
      <c r="J743" s="426"/>
      <c r="K743" s="426"/>
      <c r="L743" s="426"/>
      <c r="M743" s="426"/>
      <c r="N743" s="426"/>
      <c r="O743" s="426"/>
      <c r="P743" s="426"/>
    </row>
    <row r="744" spans="2:16">
      <c r="B744" s="426"/>
      <c r="D744" s="426"/>
      <c r="E744" s="426"/>
      <c r="F744" s="426"/>
      <c r="G744" s="426"/>
      <c r="H744" s="426"/>
      <c r="I744" s="426"/>
      <c r="J744" s="426"/>
      <c r="K744" s="426"/>
      <c r="L744" s="426"/>
      <c r="M744" s="426"/>
      <c r="N744" s="426"/>
      <c r="O744" s="426"/>
      <c r="P744" s="426"/>
    </row>
    <row r="745" spans="2:16">
      <c r="B745" s="426"/>
      <c r="D745" s="426"/>
      <c r="E745" s="426"/>
      <c r="F745" s="426"/>
      <c r="G745" s="426"/>
      <c r="H745" s="426"/>
      <c r="I745" s="426"/>
      <c r="J745" s="426"/>
      <c r="K745" s="426"/>
      <c r="L745" s="426"/>
      <c r="M745" s="426"/>
      <c r="N745" s="426"/>
      <c r="O745" s="426"/>
      <c r="P745" s="426"/>
    </row>
    <row r="746" spans="2:16">
      <c r="B746" s="426"/>
      <c r="D746" s="426"/>
      <c r="E746" s="426"/>
      <c r="F746" s="426"/>
      <c r="G746" s="426"/>
      <c r="H746" s="426"/>
      <c r="I746" s="426"/>
      <c r="J746" s="426"/>
      <c r="K746" s="426"/>
      <c r="L746" s="426"/>
      <c r="M746" s="426"/>
      <c r="N746" s="426"/>
      <c r="O746" s="426"/>
      <c r="P746" s="426"/>
    </row>
    <row r="747" spans="2:16">
      <c r="B747" s="426"/>
      <c r="D747" s="426"/>
      <c r="E747" s="426"/>
      <c r="F747" s="426"/>
      <c r="G747" s="426"/>
      <c r="H747" s="426"/>
      <c r="I747" s="426"/>
      <c r="J747" s="426"/>
      <c r="K747" s="426"/>
      <c r="L747" s="426"/>
      <c r="M747" s="426"/>
      <c r="N747" s="426"/>
      <c r="O747" s="426"/>
      <c r="P747" s="426"/>
    </row>
    <row r="748" spans="2:16">
      <c r="B748" s="426"/>
      <c r="D748" s="426"/>
      <c r="E748" s="426"/>
      <c r="F748" s="426"/>
      <c r="G748" s="426"/>
      <c r="H748" s="426"/>
      <c r="I748" s="426"/>
      <c r="J748" s="426"/>
      <c r="K748" s="426"/>
      <c r="L748" s="426"/>
      <c r="M748" s="426"/>
      <c r="N748" s="426"/>
      <c r="O748" s="426"/>
      <c r="P748" s="426"/>
    </row>
    <row r="749" spans="2:16">
      <c r="B749" s="426"/>
      <c r="D749" s="426"/>
      <c r="E749" s="426"/>
      <c r="F749" s="426"/>
      <c r="G749" s="426"/>
      <c r="H749" s="426"/>
      <c r="I749" s="426"/>
      <c r="J749" s="426"/>
      <c r="K749" s="426"/>
      <c r="L749" s="426"/>
      <c r="M749" s="426"/>
      <c r="N749" s="426"/>
      <c r="O749" s="426"/>
      <c r="P749" s="426"/>
    </row>
    <row r="750" spans="2:16">
      <c r="B750" s="426"/>
      <c r="D750" s="426"/>
      <c r="E750" s="426"/>
      <c r="F750" s="426"/>
      <c r="G750" s="426"/>
      <c r="H750" s="426"/>
      <c r="I750" s="426"/>
      <c r="J750" s="426"/>
      <c r="K750" s="426"/>
      <c r="L750" s="426"/>
      <c r="M750" s="426"/>
      <c r="N750" s="426"/>
      <c r="O750" s="426"/>
      <c r="P750" s="426"/>
    </row>
    <row r="751" spans="2:16">
      <c r="B751" s="426"/>
      <c r="D751" s="426"/>
      <c r="E751" s="426"/>
      <c r="F751" s="426"/>
      <c r="G751" s="426"/>
      <c r="H751" s="426"/>
      <c r="I751" s="426"/>
      <c r="J751" s="426"/>
      <c r="K751" s="426"/>
      <c r="L751" s="426"/>
      <c r="M751" s="426"/>
      <c r="N751" s="426"/>
      <c r="O751" s="426"/>
      <c r="P751" s="426"/>
    </row>
    <row r="752" spans="2:16">
      <c r="B752" s="426"/>
      <c r="D752" s="426"/>
      <c r="E752" s="426"/>
      <c r="F752" s="426"/>
      <c r="G752" s="426"/>
      <c r="H752" s="426"/>
      <c r="I752" s="426"/>
      <c r="J752" s="426"/>
      <c r="K752" s="426"/>
      <c r="L752" s="426"/>
      <c r="M752" s="426"/>
      <c r="N752" s="426"/>
      <c r="O752" s="426"/>
      <c r="P752" s="426"/>
    </row>
    <row r="753" spans="2:16">
      <c r="B753" s="426"/>
      <c r="D753" s="426"/>
      <c r="E753" s="426"/>
      <c r="F753" s="426"/>
      <c r="G753" s="426"/>
      <c r="H753" s="426"/>
      <c r="I753" s="426"/>
      <c r="J753" s="426"/>
      <c r="K753" s="426"/>
      <c r="L753" s="426"/>
      <c r="M753" s="426"/>
      <c r="N753" s="426"/>
      <c r="O753" s="426"/>
      <c r="P753" s="426"/>
    </row>
    <row r="754" spans="2:16">
      <c r="B754" s="426"/>
      <c r="D754" s="426"/>
      <c r="E754" s="426"/>
      <c r="F754" s="426"/>
      <c r="G754" s="426"/>
      <c r="H754" s="426"/>
      <c r="I754" s="426"/>
      <c r="J754" s="426"/>
      <c r="K754" s="426"/>
      <c r="L754" s="426"/>
      <c r="M754" s="426"/>
      <c r="N754" s="426"/>
      <c r="O754" s="426"/>
      <c r="P754" s="426"/>
    </row>
    <row r="755" spans="2:16">
      <c r="B755" s="426"/>
      <c r="D755" s="426"/>
      <c r="E755" s="426"/>
      <c r="F755" s="426"/>
      <c r="G755" s="426"/>
      <c r="H755" s="426"/>
      <c r="I755" s="426"/>
      <c r="J755" s="426"/>
      <c r="K755" s="426"/>
      <c r="L755" s="426"/>
      <c r="M755" s="426"/>
      <c r="N755" s="426"/>
      <c r="O755" s="426"/>
      <c r="P755" s="426"/>
    </row>
    <row r="756" spans="2:16">
      <c r="B756" s="426"/>
      <c r="D756" s="426"/>
      <c r="E756" s="426"/>
      <c r="F756" s="426"/>
      <c r="G756" s="426"/>
      <c r="H756" s="426"/>
      <c r="I756" s="426"/>
      <c r="J756" s="426"/>
      <c r="K756" s="426"/>
      <c r="L756" s="426"/>
      <c r="M756" s="426"/>
      <c r="N756" s="426"/>
      <c r="O756" s="426"/>
      <c r="P756" s="426"/>
    </row>
    <row r="757" spans="2:16">
      <c r="B757" s="426"/>
      <c r="D757" s="426"/>
      <c r="E757" s="426"/>
      <c r="F757" s="426"/>
      <c r="G757" s="426"/>
      <c r="H757" s="426"/>
      <c r="I757" s="426"/>
      <c r="J757" s="426"/>
      <c r="K757" s="426"/>
      <c r="L757" s="426"/>
      <c r="M757" s="426"/>
      <c r="N757" s="426"/>
      <c r="O757" s="426"/>
      <c r="P757" s="426"/>
    </row>
    <row r="758" spans="2:16">
      <c r="B758" s="426"/>
      <c r="D758" s="426"/>
      <c r="E758" s="426"/>
      <c r="F758" s="426"/>
      <c r="G758" s="426"/>
      <c r="H758" s="426"/>
      <c r="I758" s="426"/>
      <c r="J758" s="426"/>
      <c r="K758" s="426"/>
      <c r="L758" s="426"/>
      <c r="M758" s="426"/>
      <c r="N758" s="426"/>
      <c r="O758" s="426"/>
      <c r="P758" s="426"/>
    </row>
    <row r="759" spans="2:16">
      <c r="B759" s="426"/>
      <c r="D759" s="426"/>
      <c r="E759" s="426"/>
      <c r="F759" s="426"/>
      <c r="G759" s="426"/>
      <c r="H759" s="426"/>
      <c r="I759" s="426"/>
      <c r="J759" s="426"/>
      <c r="K759" s="426"/>
      <c r="L759" s="426"/>
      <c r="M759" s="426"/>
      <c r="N759" s="426"/>
      <c r="O759" s="426"/>
      <c r="P759" s="426"/>
    </row>
    <row r="760" spans="2:16">
      <c r="B760" s="426"/>
      <c r="D760" s="426"/>
      <c r="E760" s="426"/>
      <c r="F760" s="426"/>
      <c r="G760" s="426"/>
      <c r="H760" s="426"/>
      <c r="I760" s="426"/>
      <c r="J760" s="426"/>
      <c r="K760" s="426"/>
      <c r="L760" s="426"/>
      <c r="M760" s="426"/>
      <c r="N760" s="426"/>
      <c r="O760" s="426"/>
      <c r="P760" s="426"/>
    </row>
    <row r="761" spans="2:16">
      <c r="B761" s="426"/>
      <c r="D761" s="426"/>
      <c r="E761" s="426"/>
      <c r="F761" s="426"/>
      <c r="G761" s="426"/>
      <c r="H761" s="426"/>
      <c r="I761" s="426"/>
      <c r="J761" s="426"/>
      <c r="K761" s="426"/>
      <c r="L761" s="426"/>
      <c r="M761" s="426"/>
      <c r="N761" s="426"/>
      <c r="O761" s="426"/>
      <c r="P761" s="426"/>
    </row>
    <row r="762" spans="2:16">
      <c r="B762" s="426"/>
      <c r="D762" s="426"/>
      <c r="E762" s="426"/>
      <c r="F762" s="426"/>
      <c r="G762" s="426"/>
      <c r="H762" s="426"/>
      <c r="I762" s="426"/>
      <c r="J762" s="426"/>
      <c r="K762" s="426"/>
      <c r="L762" s="426"/>
      <c r="M762" s="426"/>
      <c r="N762" s="426"/>
      <c r="O762" s="426"/>
      <c r="P762" s="426"/>
    </row>
    <row r="763" spans="2:16">
      <c r="B763" s="426"/>
      <c r="D763" s="426"/>
      <c r="E763" s="426"/>
      <c r="F763" s="426"/>
      <c r="G763" s="426"/>
      <c r="H763" s="426"/>
      <c r="I763" s="426"/>
      <c r="J763" s="426"/>
      <c r="K763" s="426"/>
      <c r="L763" s="426"/>
      <c r="M763" s="426"/>
      <c r="N763" s="426"/>
      <c r="O763" s="426"/>
      <c r="P763" s="426"/>
    </row>
    <row r="764" spans="2:16">
      <c r="B764" s="426"/>
      <c r="D764" s="426"/>
      <c r="E764" s="426"/>
      <c r="F764" s="426"/>
      <c r="G764" s="426"/>
      <c r="H764" s="426"/>
      <c r="I764" s="426"/>
      <c r="J764" s="426"/>
      <c r="K764" s="426"/>
      <c r="L764" s="426"/>
      <c r="M764" s="426"/>
      <c r="N764" s="426"/>
      <c r="O764" s="426"/>
      <c r="P764" s="426"/>
    </row>
    <row r="765" spans="2:16">
      <c r="B765" s="426"/>
      <c r="D765" s="426"/>
      <c r="E765" s="426"/>
      <c r="F765" s="426"/>
      <c r="G765" s="426"/>
      <c r="H765" s="426"/>
      <c r="I765" s="426"/>
      <c r="J765" s="426"/>
      <c r="K765" s="426"/>
      <c r="L765" s="426"/>
      <c r="M765" s="426"/>
      <c r="N765" s="426"/>
      <c r="O765" s="426"/>
      <c r="P765" s="426"/>
    </row>
    <row r="766" spans="2:16">
      <c r="B766" s="426"/>
      <c r="D766" s="426"/>
      <c r="E766" s="426"/>
      <c r="F766" s="426"/>
      <c r="G766" s="426"/>
      <c r="H766" s="426"/>
      <c r="I766" s="426"/>
      <c r="J766" s="426"/>
      <c r="K766" s="426"/>
      <c r="L766" s="426"/>
      <c r="M766" s="426"/>
      <c r="N766" s="426"/>
      <c r="O766" s="426"/>
      <c r="P766" s="426"/>
    </row>
    <row r="767" spans="2:16">
      <c r="B767" s="426"/>
      <c r="D767" s="426"/>
      <c r="E767" s="426"/>
      <c r="F767" s="426"/>
      <c r="G767" s="426"/>
      <c r="H767" s="426"/>
      <c r="I767" s="426"/>
      <c r="J767" s="426"/>
      <c r="K767" s="426"/>
      <c r="L767" s="426"/>
      <c r="M767" s="426"/>
      <c r="N767" s="426"/>
      <c r="O767" s="426"/>
      <c r="P767" s="426"/>
    </row>
    <row r="768" spans="2:16">
      <c r="B768" s="426"/>
      <c r="D768" s="426"/>
      <c r="E768" s="426"/>
      <c r="F768" s="426"/>
      <c r="G768" s="426"/>
      <c r="H768" s="426"/>
      <c r="I768" s="426"/>
      <c r="J768" s="426"/>
      <c r="K768" s="426"/>
      <c r="L768" s="426"/>
      <c r="M768" s="426"/>
      <c r="N768" s="426"/>
      <c r="O768" s="426"/>
      <c r="P768" s="426"/>
    </row>
    <row r="769" spans="2:16">
      <c r="B769" s="426"/>
      <c r="D769" s="426"/>
      <c r="E769" s="426"/>
      <c r="F769" s="426"/>
      <c r="G769" s="426"/>
      <c r="H769" s="426"/>
      <c r="I769" s="426"/>
      <c r="J769" s="426"/>
      <c r="K769" s="426"/>
      <c r="L769" s="426"/>
      <c r="M769" s="426"/>
      <c r="N769" s="426"/>
      <c r="O769" s="426"/>
      <c r="P769" s="426"/>
    </row>
    <row r="770" spans="2:16">
      <c r="B770" s="426"/>
      <c r="D770" s="426"/>
      <c r="E770" s="426"/>
      <c r="F770" s="426"/>
      <c r="G770" s="426"/>
      <c r="H770" s="426"/>
      <c r="I770" s="426"/>
      <c r="J770" s="426"/>
      <c r="K770" s="426"/>
      <c r="L770" s="426"/>
      <c r="M770" s="426"/>
      <c r="N770" s="426"/>
      <c r="O770" s="426"/>
      <c r="P770" s="426"/>
    </row>
    <row r="771" spans="2:16">
      <c r="B771" s="426"/>
      <c r="D771" s="426"/>
      <c r="E771" s="426"/>
      <c r="F771" s="426"/>
      <c r="G771" s="426"/>
      <c r="H771" s="426"/>
      <c r="I771" s="426"/>
      <c r="J771" s="426"/>
      <c r="K771" s="426"/>
      <c r="L771" s="426"/>
      <c r="M771" s="426"/>
      <c r="N771" s="426"/>
      <c r="O771" s="426"/>
      <c r="P771" s="426"/>
    </row>
    <row r="772" spans="2:16">
      <c r="B772" s="426"/>
      <c r="D772" s="426"/>
      <c r="E772" s="426"/>
      <c r="F772" s="426"/>
      <c r="G772" s="426"/>
      <c r="H772" s="426"/>
      <c r="I772" s="426"/>
      <c r="J772" s="426"/>
      <c r="K772" s="426"/>
      <c r="L772" s="426"/>
      <c r="M772" s="426"/>
      <c r="N772" s="426"/>
      <c r="O772" s="426"/>
      <c r="P772" s="426"/>
    </row>
    <row r="773" spans="2:16">
      <c r="B773" s="426"/>
      <c r="D773" s="426"/>
      <c r="E773" s="426"/>
      <c r="F773" s="426"/>
      <c r="G773" s="426"/>
      <c r="H773" s="426"/>
      <c r="I773" s="426"/>
      <c r="J773" s="426"/>
      <c r="K773" s="426"/>
      <c r="L773" s="426"/>
      <c r="M773" s="426"/>
      <c r="N773" s="426"/>
      <c r="O773" s="426"/>
      <c r="P773" s="426"/>
    </row>
    <row r="774" spans="2:16">
      <c r="B774" s="426"/>
      <c r="D774" s="426"/>
      <c r="E774" s="426"/>
      <c r="F774" s="426"/>
      <c r="G774" s="426"/>
      <c r="H774" s="426"/>
      <c r="I774" s="426"/>
      <c r="J774" s="426"/>
      <c r="K774" s="426"/>
      <c r="L774" s="426"/>
      <c r="M774" s="426"/>
      <c r="N774" s="426"/>
      <c r="O774" s="426"/>
      <c r="P774" s="426"/>
    </row>
    <row r="775" spans="2:16">
      <c r="B775" s="426"/>
      <c r="D775" s="426"/>
      <c r="E775" s="426"/>
      <c r="F775" s="426"/>
      <c r="G775" s="426"/>
      <c r="H775" s="426"/>
      <c r="I775" s="426"/>
      <c r="J775" s="426"/>
      <c r="K775" s="426"/>
      <c r="L775" s="426"/>
      <c r="M775" s="426"/>
      <c r="N775" s="426"/>
      <c r="O775" s="426"/>
      <c r="P775" s="426"/>
    </row>
    <row r="776" spans="2:16">
      <c r="B776" s="426"/>
      <c r="D776" s="426"/>
      <c r="E776" s="426"/>
      <c r="F776" s="426"/>
      <c r="G776" s="426"/>
      <c r="H776" s="426"/>
      <c r="I776" s="426"/>
      <c r="J776" s="426"/>
      <c r="K776" s="426"/>
      <c r="L776" s="426"/>
      <c r="M776" s="426"/>
      <c r="N776" s="426"/>
      <c r="O776" s="426"/>
      <c r="P776" s="426"/>
    </row>
    <row r="777" spans="2:16">
      <c r="B777" s="426"/>
      <c r="D777" s="426"/>
      <c r="E777" s="426"/>
      <c r="F777" s="426"/>
      <c r="G777" s="426"/>
      <c r="H777" s="426"/>
      <c r="I777" s="426"/>
      <c r="J777" s="426"/>
      <c r="K777" s="426"/>
      <c r="L777" s="426"/>
      <c r="M777" s="426"/>
      <c r="N777" s="426"/>
      <c r="O777" s="426"/>
      <c r="P777" s="426"/>
    </row>
    <row r="778" spans="2:16">
      <c r="B778" s="426"/>
      <c r="D778" s="426"/>
      <c r="E778" s="426"/>
      <c r="F778" s="426"/>
      <c r="G778" s="426"/>
      <c r="H778" s="426"/>
      <c r="I778" s="426"/>
      <c r="J778" s="426"/>
      <c r="K778" s="426"/>
      <c r="L778" s="426"/>
      <c r="M778" s="426"/>
      <c r="N778" s="426"/>
      <c r="O778" s="426"/>
      <c r="P778" s="426"/>
    </row>
    <row r="779" spans="2:16">
      <c r="B779" s="426"/>
      <c r="D779" s="426"/>
      <c r="E779" s="426"/>
      <c r="F779" s="426"/>
      <c r="G779" s="426"/>
      <c r="H779" s="426"/>
      <c r="I779" s="426"/>
      <c r="J779" s="426"/>
      <c r="K779" s="426"/>
      <c r="L779" s="426"/>
      <c r="M779" s="426"/>
      <c r="N779" s="426"/>
      <c r="O779" s="426"/>
      <c r="P779" s="426"/>
    </row>
    <row r="780" spans="2:16">
      <c r="B780" s="426"/>
      <c r="D780" s="426"/>
      <c r="E780" s="426"/>
      <c r="F780" s="426"/>
      <c r="G780" s="426"/>
      <c r="H780" s="426"/>
      <c r="I780" s="426"/>
      <c r="J780" s="426"/>
      <c r="K780" s="426"/>
      <c r="L780" s="426"/>
      <c r="M780" s="426"/>
      <c r="N780" s="426"/>
      <c r="O780" s="426"/>
      <c r="P780" s="426"/>
    </row>
    <row r="781" spans="2:16">
      <c r="B781" s="426"/>
      <c r="D781" s="426"/>
      <c r="E781" s="426"/>
      <c r="F781" s="426"/>
      <c r="G781" s="426"/>
      <c r="H781" s="426"/>
      <c r="I781" s="426"/>
      <c r="J781" s="426"/>
      <c r="K781" s="426"/>
      <c r="L781" s="426"/>
      <c r="M781" s="426"/>
      <c r="N781" s="426"/>
      <c r="O781" s="426"/>
      <c r="P781" s="426"/>
    </row>
    <row r="782" spans="2:16">
      <c r="B782" s="426"/>
      <c r="D782" s="426"/>
      <c r="E782" s="426"/>
      <c r="F782" s="426"/>
      <c r="G782" s="426"/>
      <c r="H782" s="426"/>
      <c r="I782" s="426"/>
      <c r="J782" s="426"/>
      <c r="K782" s="426"/>
      <c r="L782" s="426"/>
      <c r="M782" s="426"/>
      <c r="N782" s="426"/>
      <c r="O782" s="426"/>
      <c r="P782" s="426"/>
    </row>
    <row r="783" spans="2:16">
      <c r="B783" s="426"/>
      <c r="D783" s="426"/>
      <c r="E783" s="426"/>
      <c r="F783" s="426"/>
      <c r="G783" s="426"/>
      <c r="H783" s="426"/>
      <c r="I783" s="426"/>
      <c r="J783" s="426"/>
      <c r="K783" s="426"/>
      <c r="L783" s="426"/>
      <c r="M783" s="426"/>
      <c r="N783" s="426"/>
      <c r="O783" s="426"/>
      <c r="P783" s="426"/>
    </row>
    <row r="784" spans="2:16">
      <c r="B784" s="426"/>
      <c r="D784" s="426"/>
      <c r="E784" s="426"/>
      <c r="F784" s="426"/>
      <c r="G784" s="426"/>
      <c r="H784" s="426"/>
      <c r="I784" s="426"/>
      <c r="J784" s="426"/>
      <c r="K784" s="426"/>
      <c r="L784" s="426"/>
      <c r="M784" s="426"/>
      <c r="N784" s="426"/>
      <c r="O784" s="426"/>
      <c r="P784" s="426"/>
    </row>
    <row r="785" spans="2:16">
      <c r="B785" s="426"/>
      <c r="D785" s="426"/>
      <c r="E785" s="426"/>
      <c r="F785" s="426"/>
      <c r="G785" s="426"/>
      <c r="H785" s="426"/>
      <c r="I785" s="426"/>
      <c r="J785" s="426"/>
      <c r="K785" s="426"/>
      <c r="L785" s="426"/>
      <c r="M785" s="426"/>
      <c r="N785" s="426"/>
      <c r="O785" s="426"/>
      <c r="P785" s="426"/>
    </row>
    <row r="786" spans="2:16">
      <c r="B786" s="426"/>
      <c r="D786" s="426"/>
      <c r="E786" s="426"/>
      <c r="F786" s="426"/>
      <c r="G786" s="426"/>
      <c r="H786" s="426"/>
      <c r="I786" s="426"/>
      <c r="J786" s="426"/>
      <c r="K786" s="426"/>
      <c r="L786" s="426"/>
      <c r="M786" s="426"/>
      <c r="N786" s="426"/>
      <c r="O786" s="426"/>
      <c r="P786" s="426"/>
    </row>
    <row r="787" spans="2:16">
      <c r="B787" s="426"/>
      <c r="D787" s="426"/>
      <c r="E787" s="426"/>
      <c r="F787" s="426"/>
      <c r="G787" s="426"/>
      <c r="H787" s="426"/>
      <c r="I787" s="426"/>
      <c r="J787" s="426"/>
      <c r="K787" s="426"/>
      <c r="L787" s="426"/>
      <c r="M787" s="426"/>
      <c r="N787" s="426"/>
      <c r="O787" s="426"/>
      <c r="P787" s="426"/>
    </row>
    <row r="788" spans="2:16">
      <c r="B788" s="426"/>
      <c r="D788" s="426"/>
      <c r="E788" s="426"/>
      <c r="F788" s="426"/>
      <c r="G788" s="426"/>
      <c r="H788" s="426"/>
      <c r="I788" s="426"/>
      <c r="J788" s="426"/>
      <c r="K788" s="426"/>
      <c r="L788" s="426"/>
      <c r="M788" s="426"/>
      <c r="N788" s="426"/>
      <c r="O788" s="426"/>
      <c r="P788" s="426"/>
    </row>
    <row r="789" spans="2:16">
      <c r="B789" s="426"/>
      <c r="D789" s="426"/>
      <c r="E789" s="426"/>
      <c r="F789" s="426"/>
      <c r="G789" s="426"/>
      <c r="H789" s="426"/>
      <c r="I789" s="426"/>
      <c r="J789" s="426"/>
      <c r="K789" s="426"/>
      <c r="L789" s="426"/>
      <c r="M789" s="426"/>
      <c r="N789" s="426"/>
      <c r="O789" s="426"/>
      <c r="P789" s="426"/>
    </row>
    <row r="790" spans="2:16">
      <c r="B790" s="426"/>
      <c r="D790" s="426"/>
      <c r="E790" s="426"/>
      <c r="F790" s="426"/>
      <c r="G790" s="426"/>
      <c r="H790" s="426"/>
      <c r="I790" s="426"/>
      <c r="J790" s="426"/>
      <c r="K790" s="426"/>
      <c r="L790" s="426"/>
      <c r="M790" s="426"/>
      <c r="N790" s="426"/>
      <c r="O790" s="426"/>
      <c r="P790" s="426"/>
    </row>
    <row r="791" spans="2:16">
      <c r="B791" s="426"/>
      <c r="D791" s="426"/>
      <c r="E791" s="426"/>
      <c r="F791" s="426"/>
      <c r="G791" s="426"/>
      <c r="H791" s="426"/>
      <c r="I791" s="426"/>
      <c r="J791" s="426"/>
      <c r="K791" s="426"/>
      <c r="L791" s="426"/>
      <c r="M791" s="426"/>
      <c r="N791" s="426"/>
      <c r="O791" s="426"/>
      <c r="P791" s="426"/>
    </row>
    <row r="792" spans="2:16">
      <c r="B792" s="426"/>
      <c r="D792" s="426"/>
      <c r="E792" s="426"/>
      <c r="F792" s="426"/>
      <c r="G792" s="426"/>
      <c r="H792" s="426"/>
      <c r="I792" s="426"/>
      <c r="J792" s="426"/>
      <c r="K792" s="426"/>
      <c r="L792" s="426"/>
      <c r="M792" s="426"/>
      <c r="N792" s="426"/>
      <c r="O792" s="426"/>
      <c r="P792" s="426"/>
    </row>
    <row r="793" spans="2:16">
      <c r="B793" s="426"/>
      <c r="D793" s="426"/>
      <c r="E793" s="426"/>
      <c r="F793" s="426"/>
      <c r="G793" s="426"/>
      <c r="H793" s="426"/>
      <c r="I793" s="426"/>
      <c r="J793" s="426"/>
      <c r="K793" s="426"/>
      <c r="L793" s="426"/>
      <c r="M793" s="426"/>
      <c r="N793" s="426"/>
      <c r="O793" s="426"/>
      <c r="P793" s="426"/>
    </row>
    <row r="794" spans="2:16">
      <c r="B794" s="426"/>
      <c r="D794" s="426"/>
      <c r="E794" s="426"/>
      <c r="F794" s="426"/>
      <c r="G794" s="426"/>
      <c r="H794" s="426"/>
      <c r="I794" s="426"/>
      <c r="J794" s="426"/>
      <c r="K794" s="426"/>
      <c r="L794" s="426"/>
      <c r="M794" s="426"/>
      <c r="N794" s="426"/>
      <c r="O794" s="426"/>
      <c r="P794" s="426"/>
    </row>
    <row r="795" spans="2:16">
      <c r="B795" s="426"/>
      <c r="D795" s="426"/>
      <c r="E795" s="426"/>
      <c r="F795" s="426"/>
      <c r="G795" s="426"/>
      <c r="H795" s="426"/>
      <c r="I795" s="426"/>
      <c r="J795" s="426"/>
      <c r="K795" s="426"/>
      <c r="L795" s="426"/>
      <c r="M795" s="426"/>
      <c r="N795" s="426"/>
      <c r="O795" s="426"/>
      <c r="P795" s="426"/>
    </row>
    <row r="796" spans="2:16">
      <c r="B796" s="426"/>
      <c r="D796" s="426"/>
      <c r="E796" s="426"/>
      <c r="F796" s="426"/>
      <c r="G796" s="426"/>
      <c r="H796" s="426"/>
      <c r="I796" s="426"/>
      <c r="J796" s="426"/>
      <c r="K796" s="426"/>
      <c r="L796" s="426"/>
      <c r="M796" s="426"/>
      <c r="N796" s="426"/>
      <c r="O796" s="426"/>
      <c r="P796" s="426"/>
    </row>
    <row r="797" spans="2:16">
      <c r="B797" s="426"/>
      <c r="D797" s="426"/>
      <c r="E797" s="426"/>
      <c r="F797" s="426"/>
      <c r="G797" s="426"/>
      <c r="H797" s="426"/>
      <c r="I797" s="426"/>
      <c r="J797" s="426"/>
      <c r="K797" s="426"/>
      <c r="L797" s="426"/>
      <c r="M797" s="426"/>
      <c r="N797" s="426"/>
      <c r="O797" s="426"/>
      <c r="P797" s="426"/>
    </row>
    <row r="798" spans="2:16">
      <c r="B798" s="426"/>
      <c r="D798" s="426"/>
      <c r="E798" s="426"/>
      <c r="F798" s="426"/>
      <c r="G798" s="426"/>
      <c r="H798" s="426"/>
      <c r="I798" s="426"/>
      <c r="J798" s="426"/>
      <c r="K798" s="426"/>
      <c r="L798" s="426"/>
      <c r="M798" s="426"/>
      <c r="N798" s="426"/>
      <c r="O798" s="426"/>
      <c r="P798" s="426"/>
    </row>
    <row r="799" spans="2:16">
      <c r="B799" s="426"/>
      <c r="D799" s="426"/>
      <c r="E799" s="426"/>
      <c r="F799" s="426"/>
      <c r="G799" s="426"/>
      <c r="H799" s="426"/>
      <c r="I799" s="426"/>
      <c r="J799" s="426"/>
      <c r="K799" s="426"/>
      <c r="L799" s="426"/>
      <c r="M799" s="426"/>
      <c r="N799" s="426"/>
      <c r="O799" s="426"/>
      <c r="P799" s="426"/>
    </row>
    <row r="800" spans="2:16">
      <c r="B800" s="426"/>
      <c r="D800" s="426"/>
      <c r="E800" s="426"/>
      <c r="F800" s="426"/>
      <c r="G800" s="426"/>
      <c r="H800" s="426"/>
      <c r="I800" s="426"/>
      <c r="J800" s="426"/>
      <c r="K800" s="426"/>
      <c r="L800" s="426"/>
      <c r="M800" s="426"/>
      <c r="N800" s="426"/>
      <c r="O800" s="426"/>
      <c r="P800" s="426"/>
    </row>
    <row r="801" spans="2:16">
      <c r="B801" s="426"/>
      <c r="D801" s="426"/>
      <c r="E801" s="426"/>
      <c r="F801" s="426"/>
      <c r="G801" s="426"/>
      <c r="H801" s="426"/>
      <c r="I801" s="426"/>
      <c r="J801" s="426"/>
      <c r="K801" s="426"/>
      <c r="L801" s="426"/>
      <c r="M801" s="426"/>
      <c r="N801" s="426"/>
      <c r="O801" s="426"/>
      <c r="P801" s="426"/>
    </row>
    <row r="802" spans="2:16">
      <c r="B802" s="426"/>
      <c r="D802" s="426"/>
      <c r="E802" s="426"/>
      <c r="F802" s="426"/>
      <c r="G802" s="426"/>
      <c r="H802" s="426"/>
      <c r="I802" s="426"/>
      <c r="J802" s="426"/>
      <c r="K802" s="426"/>
      <c r="L802" s="426"/>
      <c r="M802" s="426"/>
      <c r="N802" s="426"/>
      <c r="O802" s="426"/>
      <c r="P802" s="426"/>
    </row>
    <row r="803" spans="2:16">
      <c r="B803" s="426"/>
      <c r="D803" s="426"/>
      <c r="E803" s="426"/>
      <c r="F803" s="426"/>
      <c r="G803" s="426"/>
      <c r="H803" s="426"/>
      <c r="I803" s="426"/>
      <c r="J803" s="426"/>
      <c r="K803" s="426"/>
      <c r="L803" s="426"/>
      <c r="M803" s="426"/>
      <c r="N803" s="426"/>
      <c r="O803" s="426"/>
      <c r="P803" s="426"/>
    </row>
    <row r="804" spans="2:16">
      <c r="B804" s="426"/>
      <c r="D804" s="426"/>
      <c r="E804" s="426"/>
      <c r="F804" s="426"/>
      <c r="G804" s="426"/>
      <c r="H804" s="426"/>
      <c r="I804" s="426"/>
      <c r="J804" s="426"/>
      <c r="K804" s="426"/>
      <c r="L804" s="426"/>
      <c r="M804" s="426"/>
      <c r="N804" s="426"/>
      <c r="O804" s="426"/>
      <c r="P804" s="426"/>
    </row>
    <row r="805" spans="2:16">
      <c r="B805" s="426"/>
      <c r="D805" s="426"/>
      <c r="E805" s="426"/>
      <c r="F805" s="426"/>
      <c r="G805" s="426"/>
      <c r="H805" s="426"/>
      <c r="I805" s="426"/>
      <c r="J805" s="426"/>
      <c r="K805" s="426"/>
      <c r="L805" s="426"/>
      <c r="M805" s="426"/>
      <c r="N805" s="426"/>
      <c r="O805" s="426"/>
      <c r="P805" s="426"/>
    </row>
    <row r="806" spans="2:16">
      <c r="B806" s="426"/>
      <c r="D806" s="426"/>
      <c r="E806" s="426"/>
      <c r="F806" s="426"/>
      <c r="G806" s="426"/>
      <c r="H806" s="426"/>
      <c r="I806" s="426"/>
      <c r="J806" s="426"/>
      <c r="K806" s="426"/>
      <c r="L806" s="426"/>
      <c r="M806" s="426"/>
      <c r="N806" s="426"/>
      <c r="O806" s="426"/>
      <c r="P806" s="426"/>
    </row>
    <row r="807" spans="2:16">
      <c r="B807" s="426"/>
      <c r="D807" s="426"/>
      <c r="E807" s="426"/>
      <c r="F807" s="426"/>
      <c r="G807" s="426"/>
      <c r="H807" s="426"/>
      <c r="I807" s="426"/>
      <c r="J807" s="426"/>
      <c r="K807" s="426"/>
      <c r="L807" s="426"/>
      <c r="M807" s="426"/>
      <c r="N807" s="426"/>
      <c r="O807" s="426"/>
      <c r="P807" s="426"/>
    </row>
    <row r="808" spans="2:16">
      <c r="B808" s="426"/>
      <c r="D808" s="426"/>
      <c r="E808" s="426"/>
      <c r="F808" s="426"/>
      <c r="G808" s="426"/>
      <c r="H808" s="426"/>
      <c r="I808" s="426"/>
      <c r="J808" s="426"/>
      <c r="K808" s="426"/>
      <c r="L808" s="426"/>
      <c r="M808" s="426"/>
      <c r="N808" s="426"/>
      <c r="O808" s="426"/>
      <c r="P808" s="426"/>
    </row>
    <row r="809" spans="2:16">
      <c r="B809" s="426"/>
      <c r="D809" s="426"/>
      <c r="E809" s="426"/>
      <c r="F809" s="426"/>
      <c r="G809" s="426"/>
      <c r="H809" s="426"/>
      <c r="I809" s="426"/>
      <c r="J809" s="426"/>
      <c r="K809" s="426"/>
      <c r="L809" s="426"/>
      <c r="M809" s="426"/>
      <c r="N809" s="426"/>
      <c r="O809" s="426"/>
      <c r="P809" s="426"/>
    </row>
    <row r="810" spans="2:16">
      <c r="B810" s="426"/>
      <c r="D810" s="426"/>
      <c r="E810" s="426"/>
      <c r="F810" s="426"/>
      <c r="G810" s="426"/>
      <c r="H810" s="426"/>
      <c r="I810" s="426"/>
      <c r="J810" s="426"/>
      <c r="K810" s="426"/>
      <c r="L810" s="426"/>
      <c r="M810" s="426"/>
      <c r="N810" s="426"/>
      <c r="O810" s="426"/>
      <c r="P810" s="426"/>
    </row>
    <row r="811" spans="2:16">
      <c r="B811" s="426"/>
      <c r="D811" s="426"/>
      <c r="E811" s="426"/>
      <c r="F811" s="426"/>
      <c r="G811" s="426"/>
      <c r="H811" s="426"/>
      <c r="I811" s="426"/>
      <c r="J811" s="426"/>
      <c r="K811" s="426"/>
      <c r="L811" s="426"/>
      <c r="M811" s="426"/>
      <c r="N811" s="426"/>
      <c r="O811" s="426"/>
      <c r="P811" s="426"/>
    </row>
    <row r="812" spans="2:16">
      <c r="B812" s="426"/>
      <c r="D812" s="426"/>
      <c r="E812" s="426"/>
      <c r="F812" s="426"/>
      <c r="G812" s="426"/>
      <c r="H812" s="426"/>
      <c r="I812" s="426"/>
      <c r="J812" s="426"/>
      <c r="K812" s="426"/>
      <c r="L812" s="426"/>
      <c r="M812" s="426"/>
      <c r="N812" s="426"/>
      <c r="O812" s="426"/>
      <c r="P812" s="426"/>
    </row>
    <row r="813" spans="2:16">
      <c r="B813" s="426"/>
      <c r="D813" s="426"/>
      <c r="E813" s="426"/>
      <c r="F813" s="426"/>
      <c r="G813" s="426"/>
      <c r="H813" s="426"/>
      <c r="I813" s="426"/>
      <c r="J813" s="426"/>
      <c r="K813" s="426"/>
      <c r="L813" s="426"/>
      <c r="M813" s="426"/>
      <c r="N813" s="426"/>
      <c r="O813" s="426"/>
      <c r="P813" s="426"/>
    </row>
    <row r="814" spans="2:16">
      <c r="B814" s="426"/>
      <c r="D814" s="426"/>
      <c r="E814" s="426"/>
      <c r="F814" s="426"/>
      <c r="G814" s="426"/>
      <c r="H814" s="426"/>
      <c r="I814" s="426"/>
      <c r="J814" s="426"/>
      <c r="K814" s="426"/>
      <c r="L814" s="426"/>
      <c r="M814" s="426"/>
      <c r="N814" s="426"/>
      <c r="O814" s="426"/>
      <c r="P814" s="426"/>
    </row>
    <row r="815" spans="2:16">
      <c r="B815" s="426"/>
      <c r="D815" s="426"/>
      <c r="E815" s="426"/>
      <c r="F815" s="426"/>
      <c r="G815" s="426"/>
      <c r="H815" s="426"/>
      <c r="I815" s="426"/>
      <c r="J815" s="426"/>
      <c r="K815" s="426"/>
      <c r="L815" s="426"/>
      <c r="M815" s="426"/>
      <c r="N815" s="426"/>
      <c r="O815" s="426"/>
      <c r="P815" s="426"/>
    </row>
    <row r="816" spans="2:16">
      <c r="B816" s="426"/>
      <c r="D816" s="426"/>
      <c r="E816" s="426"/>
      <c r="F816" s="426"/>
      <c r="G816" s="426"/>
      <c r="H816" s="426"/>
      <c r="I816" s="426"/>
      <c r="J816" s="426"/>
      <c r="K816" s="426"/>
      <c r="L816" s="426"/>
      <c r="M816" s="426"/>
      <c r="N816" s="426"/>
      <c r="O816" s="426"/>
      <c r="P816" s="426"/>
    </row>
    <row r="817" spans="2:16">
      <c r="B817" s="426"/>
      <c r="D817" s="426"/>
      <c r="E817" s="426"/>
      <c r="F817" s="426"/>
      <c r="G817" s="426"/>
      <c r="H817" s="426"/>
      <c r="I817" s="426"/>
      <c r="J817" s="426"/>
      <c r="K817" s="426"/>
      <c r="L817" s="426"/>
      <c r="M817" s="426"/>
      <c r="N817" s="426"/>
      <c r="O817" s="426"/>
      <c r="P817" s="426"/>
    </row>
    <row r="818" spans="2:16">
      <c r="B818" s="426"/>
      <c r="D818" s="426"/>
      <c r="E818" s="426"/>
      <c r="F818" s="426"/>
      <c r="G818" s="426"/>
      <c r="H818" s="426"/>
      <c r="I818" s="426"/>
      <c r="J818" s="426"/>
      <c r="K818" s="426"/>
      <c r="L818" s="426"/>
      <c r="M818" s="426"/>
      <c r="N818" s="426"/>
      <c r="O818" s="426"/>
      <c r="P818" s="426"/>
    </row>
    <row r="819" spans="2:16">
      <c r="B819" s="426"/>
      <c r="D819" s="426"/>
      <c r="E819" s="426"/>
      <c r="F819" s="426"/>
      <c r="G819" s="426"/>
      <c r="H819" s="426"/>
      <c r="I819" s="426"/>
      <c r="J819" s="426"/>
      <c r="K819" s="426"/>
      <c r="L819" s="426"/>
      <c r="M819" s="426"/>
      <c r="N819" s="426"/>
      <c r="O819" s="426"/>
      <c r="P819" s="426"/>
    </row>
    <row r="820" spans="2:16">
      <c r="B820" s="426"/>
      <c r="D820" s="426"/>
      <c r="E820" s="426"/>
      <c r="F820" s="426"/>
      <c r="G820" s="426"/>
      <c r="H820" s="426"/>
      <c r="I820" s="426"/>
      <c r="J820" s="426"/>
      <c r="K820" s="426"/>
      <c r="L820" s="426"/>
      <c r="M820" s="426"/>
      <c r="N820" s="426"/>
      <c r="O820" s="426"/>
      <c r="P820" s="426"/>
    </row>
    <row r="821" spans="2:16">
      <c r="B821" s="426"/>
      <c r="D821" s="426"/>
      <c r="E821" s="426"/>
      <c r="F821" s="426"/>
      <c r="G821" s="426"/>
      <c r="H821" s="426"/>
      <c r="I821" s="426"/>
      <c r="J821" s="426"/>
      <c r="K821" s="426"/>
      <c r="L821" s="426"/>
      <c r="M821" s="426"/>
      <c r="N821" s="426"/>
      <c r="O821" s="426"/>
      <c r="P821" s="426"/>
    </row>
    <row r="822" spans="2:16">
      <c r="B822" s="426"/>
      <c r="D822" s="426"/>
      <c r="E822" s="426"/>
      <c r="F822" s="426"/>
      <c r="G822" s="426"/>
      <c r="H822" s="426"/>
      <c r="I822" s="426"/>
      <c r="J822" s="426"/>
      <c r="K822" s="426"/>
      <c r="L822" s="426"/>
      <c r="M822" s="426"/>
      <c r="N822" s="426"/>
      <c r="O822" s="426"/>
      <c r="P822" s="426"/>
    </row>
    <row r="823" spans="2:16">
      <c r="B823" s="426"/>
      <c r="D823" s="426"/>
      <c r="E823" s="426"/>
      <c r="F823" s="426"/>
      <c r="G823" s="426"/>
      <c r="H823" s="426"/>
      <c r="I823" s="426"/>
      <c r="J823" s="426"/>
      <c r="K823" s="426"/>
      <c r="L823" s="426"/>
      <c r="M823" s="426"/>
      <c r="N823" s="426"/>
      <c r="O823" s="426"/>
      <c r="P823" s="426"/>
    </row>
    <row r="824" spans="2:16">
      <c r="B824" s="426"/>
      <c r="D824" s="426"/>
      <c r="E824" s="426"/>
      <c r="F824" s="426"/>
      <c r="G824" s="426"/>
      <c r="H824" s="426"/>
      <c r="I824" s="426"/>
      <c r="J824" s="426"/>
      <c r="K824" s="426"/>
      <c r="L824" s="426"/>
      <c r="M824" s="426"/>
      <c r="N824" s="426"/>
      <c r="O824" s="426"/>
      <c r="P824" s="426"/>
    </row>
    <row r="825" spans="2:16">
      <c r="B825" s="426"/>
      <c r="D825" s="426"/>
      <c r="E825" s="426"/>
      <c r="F825" s="426"/>
      <c r="G825" s="426"/>
      <c r="H825" s="426"/>
      <c r="I825" s="426"/>
      <c r="J825" s="426"/>
      <c r="K825" s="426"/>
      <c r="L825" s="426"/>
      <c r="M825" s="426"/>
      <c r="N825" s="426"/>
      <c r="O825" s="426"/>
      <c r="P825" s="426"/>
    </row>
    <row r="826" spans="2:16">
      <c r="B826" s="426"/>
      <c r="D826" s="426"/>
      <c r="E826" s="426"/>
      <c r="F826" s="426"/>
      <c r="G826" s="426"/>
      <c r="H826" s="426"/>
      <c r="I826" s="426"/>
      <c r="J826" s="426"/>
      <c r="K826" s="426"/>
      <c r="L826" s="426"/>
      <c r="M826" s="426"/>
      <c r="N826" s="426"/>
      <c r="O826" s="426"/>
      <c r="P826" s="426"/>
    </row>
    <row r="827" spans="2:16">
      <c r="B827" s="426"/>
      <c r="D827" s="426"/>
      <c r="E827" s="426"/>
      <c r="F827" s="426"/>
      <c r="G827" s="426"/>
      <c r="H827" s="426"/>
      <c r="I827" s="426"/>
      <c r="J827" s="426"/>
      <c r="K827" s="426"/>
      <c r="L827" s="426"/>
      <c r="M827" s="426"/>
      <c r="N827" s="426"/>
      <c r="O827" s="426"/>
      <c r="P827" s="426"/>
    </row>
    <row r="828" spans="2:16">
      <c r="B828" s="426"/>
      <c r="D828" s="426"/>
      <c r="E828" s="426"/>
      <c r="F828" s="426"/>
      <c r="G828" s="426"/>
      <c r="H828" s="426"/>
      <c r="I828" s="426"/>
      <c r="J828" s="426"/>
      <c r="K828" s="426"/>
      <c r="L828" s="426"/>
      <c r="M828" s="426"/>
      <c r="N828" s="426"/>
      <c r="O828" s="426"/>
      <c r="P828" s="426"/>
    </row>
    <row r="829" spans="2:16">
      <c r="B829" s="426"/>
      <c r="D829" s="426"/>
      <c r="E829" s="426"/>
      <c r="F829" s="426"/>
      <c r="G829" s="426"/>
      <c r="H829" s="426"/>
      <c r="I829" s="426"/>
      <c r="J829" s="426"/>
      <c r="K829" s="426"/>
      <c r="L829" s="426"/>
      <c r="M829" s="426"/>
      <c r="N829" s="426"/>
      <c r="O829" s="426"/>
      <c r="P829" s="426"/>
    </row>
    <row r="830" spans="2:16">
      <c r="B830" s="426"/>
      <c r="D830" s="426"/>
      <c r="E830" s="426"/>
      <c r="F830" s="426"/>
      <c r="G830" s="426"/>
      <c r="H830" s="426"/>
      <c r="I830" s="426"/>
      <c r="J830" s="426"/>
      <c r="K830" s="426"/>
      <c r="L830" s="426"/>
      <c r="M830" s="426"/>
      <c r="N830" s="426"/>
      <c r="O830" s="426"/>
      <c r="P830" s="426"/>
    </row>
    <row r="831" spans="2:16">
      <c r="B831" s="426"/>
      <c r="D831" s="426"/>
      <c r="E831" s="426"/>
      <c r="F831" s="426"/>
      <c r="G831" s="426"/>
      <c r="H831" s="426"/>
      <c r="I831" s="426"/>
      <c r="J831" s="426"/>
      <c r="K831" s="426"/>
      <c r="L831" s="426"/>
      <c r="M831" s="426"/>
      <c r="N831" s="426"/>
      <c r="O831" s="426"/>
      <c r="P831" s="426"/>
    </row>
    <row r="832" spans="2:16">
      <c r="B832" s="426"/>
      <c r="D832" s="426"/>
      <c r="E832" s="426"/>
      <c r="F832" s="426"/>
      <c r="G832" s="426"/>
      <c r="H832" s="426"/>
      <c r="I832" s="426"/>
      <c r="J832" s="426"/>
      <c r="K832" s="426"/>
      <c r="L832" s="426"/>
      <c r="M832" s="426"/>
      <c r="N832" s="426"/>
      <c r="O832" s="426"/>
      <c r="P832" s="426"/>
    </row>
    <row r="833" spans="2:16">
      <c r="B833" s="426"/>
      <c r="D833" s="426"/>
      <c r="E833" s="426"/>
      <c r="F833" s="426"/>
      <c r="G833" s="426"/>
      <c r="H833" s="426"/>
      <c r="I833" s="426"/>
      <c r="J833" s="426"/>
      <c r="K833" s="426"/>
      <c r="L833" s="426"/>
      <c r="M833" s="426"/>
      <c r="N833" s="426"/>
      <c r="O833" s="426"/>
      <c r="P833" s="426"/>
    </row>
    <row r="834" spans="2:16">
      <c r="B834" s="426"/>
      <c r="D834" s="426"/>
      <c r="E834" s="426"/>
      <c r="F834" s="426"/>
      <c r="G834" s="426"/>
      <c r="H834" s="426"/>
      <c r="I834" s="426"/>
      <c r="J834" s="426"/>
      <c r="K834" s="426"/>
      <c r="L834" s="426"/>
      <c r="M834" s="426"/>
      <c r="N834" s="426"/>
      <c r="O834" s="426"/>
      <c r="P834" s="426"/>
    </row>
    <row r="835" spans="2:16">
      <c r="B835" s="426"/>
      <c r="D835" s="426"/>
      <c r="E835" s="426"/>
      <c r="F835" s="426"/>
      <c r="G835" s="426"/>
      <c r="H835" s="426"/>
      <c r="I835" s="426"/>
      <c r="J835" s="426"/>
      <c r="K835" s="426"/>
      <c r="L835" s="426"/>
      <c r="M835" s="426"/>
      <c r="N835" s="426"/>
      <c r="O835" s="426"/>
      <c r="P835" s="426"/>
    </row>
    <row r="836" spans="2:16">
      <c r="B836" s="426"/>
      <c r="D836" s="426"/>
      <c r="E836" s="426"/>
      <c r="F836" s="426"/>
      <c r="G836" s="426"/>
      <c r="H836" s="426"/>
      <c r="I836" s="426"/>
      <c r="J836" s="426"/>
      <c r="K836" s="426"/>
      <c r="L836" s="426"/>
      <c r="M836" s="426"/>
      <c r="N836" s="426"/>
      <c r="O836" s="426"/>
      <c r="P836" s="426"/>
    </row>
    <row r="837" spans="2:16">
      <c r="B837" s="426"/>
      <c r="D837" s="426"/>
      <c r="E837" s="426"/>
      <c r="F837" s="426"/>
      <c r="G837" s="426"/>
      <c r="H837" s="426"/>
      <c r="I837" s="426"/>
      <c r="J837" s="426"/>
      <c r="K837" s="426"/>
      <c r="L837" s="426"/>
      <c r="M837" s="426"/>
      <c r="N837" s="426"/>
      <c r="O837" s="426"/>
      <c r="P837" s="426"/>
    </row>
    <row r="838" spans="2:16">
      <c r="B838" s="426"/>
      <c r="D838" s="426"/>
      <c r="E838" s="426"/>
      <c r="F838" s="426"/>
      <c r="G838" s="426"/>
      <c r="H838" s="426"/>
      <c r="I838" s="426"/>
      <c r="J838" s="426"/>
      <c r="K838" s="426"/>
      <c r="L838" s="426"/>
      <c r="M838" s="426"/>
      <c r="N838" s="426"/>
      <c r="O838" s="426"/>
      <c r="P838" s="426"/>
    </row>
    <row r="839" spans="2:16">
      <c r="B839" s="426"/>
      <c r="D839" s="426"/>
      <c r="E839" s="426"/>
      <c r="F839" s="426"/>
      <c r="G839" s="426"/>
      <c r="H839" s="426"/>
      <c r="I839" s="426"/>
      <c r="J839" s="426"/>
      <c r="K839" s="426"/>
      <c r="L839" s="426"/>
      <c r="M839" s="426"/>
      <c r="N839" s="426"/>
      <c r="O839" s="426"/>
      <c r="P839" s="426"/>
    </row>
    <row r="840" spans="2:16">
      <c r="B840" s="426"/>
      <c r="D840" s="426"/>
      <c r="E840" s="426"/>
      <c r="F840" s="426"/>
      <c r="G840" s="426"/>
      <c r="H840" s="426"/>
      <c r="I840" s="426"/>
      <c r="J840" s="426"/>
      <c r="K840" s="426"/>
      <c r="L840" s="426"/>
      <c r="M840" s="426"/>
      <c r="N840" s="426"/>
      <c r="O840" s="426"/>
      <c r="P840" s="426"/>
    </row>
    <row r="841" spans="2:16">
      <c r="B841" s="426"/>
      <c r="D841" s="426"/>
      <c r="E841" s="426"/>
      <c r="F841" s="426"/>
      <c r="G841" s="426"/>
      <c r="H841" s="426"/>
      <c r="I841" s="426"/>
      <c r="J841" s="426"/>
      <c r="K841" s="426"/>
      <c r="L841" s="426"/>
      <c r="M841" s="426"/>
      <c r="N841" s="426"/>
      <c r="O841" s="426"/>
      <c r="P841" s="426"/>
    </row>
    <row r="842" spans="2:16">
      <c r="B842" s="426"/>
      <c r="D842" s="426"/>
      <c r="E842" s="426"/>
      <c r="F842" s="426"/>
      <c r="G842" s="426"/>
      <c r="H842" s="426"/>
      <c r="I842" s="426"/>
      <c r="J842" s="426"/>
      <c r="K842" s="426"/>
      <c r="L842" s="426"/>
      <c r="M842" s="426"/>
      <c r="N842" s="426"/>
      <c r="O842" s="426"/>
      <c r="P842" s="426"/>
    </row>
    <row r="843" spans="2:16">
      <c r="B843" s="426"/>
      <c r="D843" s="426"/>
      <c r="E843" s="426"/>
      <c r="F843" s="426"/>
      <c r="G843" s="426"/>
      <c r="H843" s="426"/>
      <c r="I843" s="426"/>
      <c r="J843" s="426"/>
      <c r="K843" s="426"/>
      <c r="L843" s="426"/>
      <c r="M843" s="426"/>
      <c r="N843" s="426"/>
      <c r="O843" s="426"/>
      <c r="P843" s="426"/>
    </row>
    <row r="844" spans="2:16">
      <c r="B844" s="426"/>
      <c r="D844" s="426"/>
      <c r="E844" s="426"/>
      <c r="F844" s="426"/>
      <c r="G844" s="426"/>
      <c r="H844" s="426"/>
      <c r="I844" s="426"/>
      <c r="J844" s="426"/>
      <c r="K844" s="426"/>
      <c r="L844" s="426"/>
      <c r="M844" s="426"/>
      <c r="N844" s="426"/>
      <c r="O844" s="426"/>
      <c r="P844" s="426"/>
    </row>
    <row r="845" spans="2:16">
      <c r="B845" s="426"/>
      <c r="D845" s="426"/>
      <c r="E845" s="426"/>
      <c r="F845" s="426"/>
      <c r="G845" s="426"/>
      <c r="H845" s="426"/>
      <c r="I845" s="426"/>
      <c r="J845" s="426"/>
      <c r="K845" s="426"/>
      <c r="L845" s="426"/>
      <c r="M845" s="426"/>
      <c r="N845" s="426"/>
      <c r="O845" s="426"/>
      <c r="P845" s="426"/>
    </row>
    <row r="846" spans="2:16">
      <c r="B846" s="426"/>
      <c r="D846" s="426"/>
      <c r="E846" s="426"/>
      <c r="F846" s="426"/>
      <c r="G846" s="426"/>
      <c r="H846" s="426"/>
      <c r="I846" s="426"/>
      <c r="J846" s="426"/>
      <c r="K846" s="426"/>
      <c r="L846" s="426"/>
      <c r="M846" s="426"/>
      <c r="N846" s="426"/>
      <c r="O846" s="426"/>
      <c r="P846" s="426"/>
    </row>
    <row r="847" spans="2:16">
      <c r="B847" s="426"/>
      <c r="D847" s="426"/>
      <c r="E847" s="426"/>
      <c r="F847" s="426"/>
      <c r="G847" s="426"/>
      <c r="H847" s="426"/>
      <c r="I847" s="426"/>
      <c r="J847" s="426"/>
      <c r="K847" s="426"/>
      <c r="L847" s="426"/>
      <c r="M847" s="426"/>
      <c r="N847" s="426"/>
      <c r="O847" s="426"/>
      <c r="P847" s="426"/>
    </row>
    <row r="848" spans="2:16">
      <c r="B848" s="426"/>
      <c r="D848" s="426"/>
      <c r="E848" s="426"/>
      <c r="F848" s="426"/>
      <c r="G848" s="426"/>
      <c r="H848" s="426"/>
      <c r="I848" s="426"/>
      <c r="J848" s="426"/>
      <c r="K848" s="426"/>
      <c r="L848" s="426"/>
      <c r="M848" s="426"/>
      <c r="N848" s="426"/>
      <c r="O848" s="426"/>
      <c r="P848" s="426"/>
    </row>
    <row r="849" spans="2:16">
      <c r="B849" s="426"/>
      <c r="D849" s="426"/>
      <c r="E849" s="426"/>
      <c r="F849" s="426"/>
      <c r="G849" s="426"/>
      <c r="H849" s="426"/>
      <c r="I849" s="426"/>
      <c r="J849" s="426"/>
      <c r="K849" s="426"/>
      <c r="L849" s="426"/>
      <c r="M849" s="426"/>
      <c r="N849" s="426"/>
      <c r="O849" s="426"/>
      <c r="P849" s="426"/>
    </row>
    <row r="850" spans="2:16">
      <c r="B850" s="426"/>
      <c r="D850" s="426"/>
      <c r="E850" s="426"/>
      <c r="F850" s="426"/>
      <c r="G850" s="426"/>
      <c r="H850" s="426"/>
      <c r="I850" s="426"/>
      <c r="J850" s="426"/>
      <c r="K850" s="426"/>
      <c r="L850" s="426"/>
      <c r="M850" s="426"/>
      <c r="N850" s="426"/>
      <c r="O850" s="426"/>
      <c r="P850" s="426"/>
    </row>
    <row r="851" spans="2:16">
      <c r="B851" s="426"/>
      <c r="D851" s="426"/>
      <c r="E851" s="426"/>
      <c r="F851" s="426"/>
      <c r="G851" s="426"/>
      <c r="H851" s="426"/>
      <c r="I851" s="426"/>
      <c r="J851" s="426"/>
      <c r="K851" s="426"/>
      <c r="L851" s="426"/>
      <c r="M851" s="426"/>
      <c r="N851" s="426"/>
      <c r="O851" s="426"/>
      <c r="P851" s="426"/>
    </row>
    <row r="852" spans="2:16">
      <c r="B852" s="426"/>
      <c r="D852" s="426"/>
      <c r="E852" s="426"/>
      <c r="F852" s="426"/>
      <c r="G852" s="426"/>
      <c r="H852" s="426"/>
      <c r="I852" s="426"/>
      <c r="J852" s="426"/>
      <c r="K852" s="426"/>
      <c r="L852" s="426"/>
      <c r="M852" s="426"/>
      <c r="N852" s="426"/>
      <c r="O852" s="426"/>
      <c r="P852" s="426"/>
    </row>
    <row r="853" spans="2:16">
      <c r="B853" s="426"/>
      <c r="D853" s="426"/>
      <c r="E853" s="426"/>
      <c r="F853" s="426"/>
      <c r="G853" s="426"/>
      <c r="H853" s="426"/>
      <c r="I853" s="426"/>
      <c r="J853" s="426"/>
      <c r="K853" s="426"/>
      <c r="L853" s="426"/>
      <c r="M853" s="426"/>
      <c r="N853" s="426"/>
      <c r="O853" s="426"/>
      <c r="P853" s="426"/>
    </row>
    <row r="854" spans="2:16">
      <c r="B854" s="426"/>
      <c r="D854" s="426"/>
      <c r="E854" s="426"/>
      <c r="F854" s="426"/>
      <c r="G854" s="426"/>
      <c r="H854" s="426"/>
      <c r="I854" s="426"/>
      <c r="J854" s="426"/>
      <c r="K854" s="426"/>
      <c r="L854" s="426"/>
      <c r="M854" s="426"/>
      <c r="N854" s="426"/>
      <c r="O854" s="426"/>
      <c r="P854" s="426"/>
    </row>
    <row r="855" spans="2:16">
      <c r="B855" s="426"/>
      <c r="D855" s="426"/>
      <c r="E855" s="426"/>
      <c r="F855" s="426"/>
      <c r="G855" s="426"/>
      <c r="H855" s="426"/>
      <c r="I855" s="426"/>
      <c r="J855" s="426"/>
      <c r="K855" s="426"/>
      <c r="L855" s="426"/>
      <c r="M855" s="426"/>
      <c r="N855" s="426"/>
      <c r="O855" s="426"/>
      <c r="P855" s="426"/>
    </row>
    <row r="856" spans="2:16">
      <c r="B856" s="426"/>
      <c r="D856" s="426"/>
      <c r="E856" s="426"/>
      <c r="F856" s="426"/>
      <c r="G856" s="426"/>
      <c r="H856" s="426"/>
      <c r="I856" s="426"/>
      <c r="J856" s="426"/>
      <c r="K856" s="426"/>
      <c r="L856" s="426"/>
      <c r="M856" s="426"/>
      <c r="N856" s="426"/>
      <c r="O856" s="426"/>
      <c r="P856" s="426"/>
    </row>
    <row r="857" spans="2:16">
      <c r="B857" s="426"/>
      <c r="D857" s="426"/>
      <c r="E857" s="426"/>
      <c r="F857" s="426"/>
      <c r="G857" s="426"/>
      <c r="H857" s="426"/>
      <c r="I857" s="426"/>
      <c r="J857" s="426"/>
      <c r="K857" s="426"/>
      <c r="L857" s="426"/>
      <c r="M857" s="426"/>
      <c r="N857" s="426"/>
      <c r="O857" s="426"/>
      <c r="P857" s="426"/>
    </row>
    <row r="858" spans="2:16">
      <c r="B858" s="426"/>
      <c r="D858" s="426"/>
      <c r="E858" s="426"/>
      <c r="F858" s="426"/>
      <c r="G858" s="426"/>
      <c r="H858" s="426"/>
      <c r="I858" s="426"/>
      <c r="J858" s="426"/>
      <c r="K858" s="426"/>
      <c r="L858" s="426"/>
      <c r="M858" s="426"/>
      <c r="N858" s="426"/>
      <c r="O858" s="426"/>
      <c r="P858" s="426"/>
    </row>
    <row r="859" spans="2:16">
      <c r="B859" s="426"/>
      <c r="D859" s="426"/>
      <c r="E859" s="426"/>
      <c r="F859" s="426"/>
      <c r="G859" s="426"/>
      <c r="H859" s="426"/>
      <c r="I859" s="426"/>
      <c r="J859" s="426"/>
      <c r="K859" s="426"/>
      <c r="L859" s="426"/>
      <c r="M859" s="426"/>
      <c r="N859" s="426"/>
      <c r="O859" s="426"/>
      <c r="P859" s="426"/>
    </row>
    <row r="860" spans="2:16">
      <c r="B860" s="426"/>
      <c r="D860" s="426"/>
      <c r="E860" s="426"/>
      <c r="F860" s="426"/>
      <c r="G860" s="426"/>
      <c r="H860" s="426"/>
      <c r="I860" s="426"/>
      <c r="J860" s="426"/>
      <c r="K860" s="426"/>
      <c r="L860" s="426"/>
      <c r="M860" s="426"/>
      <c r="N860" s="426"/>
      <c r="O860" s="426"/>
      <c r="P860" s="426"/>
    </row>
    <row r="861" spans="2:16">
      <c r="B861" s="426"/>
      <c r="D861" s="426"/>
      <c r="E861" s="426"/>
      <c r="F861" s="426"/>
      <c r="G861" s="426"/>
      <c r="H861" s="426"/>
      <c r="I861" s="426"/>
      <c r="J861" s="426"/>
      <c r="K861" s="426"/>
      <c r="L861" s="426"/>
      <c r="M861" s="426"/>
      <c r="N861" s="426"/>
      <c r="O861" s="426"/>
      <c r="P861" s="426"/>
    </row>
    <row r="862" spans="2:16">
      <c r="B862" s="426"/>
      <c r="D862" s="426"/>
      <c r="E862" s="426"/>
      <c r="F862" s="426"/>
      <c r="G862" s="426"/>
      <c r="H862" s="426"/>
      <c r="I862" s="426"/>
      <c r="J862" s="426"/>
      <c r="K862" s="426"/>
      <c r="L862" s="426"/>
      <c r="M862" s="426"/>
      <c r="N862" s="426"/>
      <c r="O862" s="426"/>
      <c r="P862" s="426"/>
    </row>
    <row r="863" spans="2:16">
      <c r="B863" s="426"/>
      <c r="D863" s="426"/>
      <c r="E863" s="426"/>
      <c r="F863" s="426"/>
      <c r="G863" s="426"/>
      <c r="H863" s="426"/>
      <c r="I863" s="426"/>
      <c r="J863" s="426"/>
      <c r="K863" s="426"/>
      <c r="L863" s="426"/>
      <c r="M863" s="426"/>
      <c r="N863" s="426"/>
      <c r="O863" s="426"/>
      <c r="P863" s="426"/>
    </row>
    <row r="864" spans="2:16">
      <c r="B864" s="426"/>
      <c r="D864" s="426"/>
      <c r="E864" s="426"/>
      <c r="F864" s="426"/>
      <c r="G864" s="426"/>
      <c r="H864" s="426"/>
      <c r="I864" s="426"/>
      <c r="J864" s="426"/>
      <c r="K864" s="426"/>
      <c r="L864" s="426"/>
      <c r="M864" s="426"/>
      <c r="N864" s="426"/>
      <c r="O864" s="426"/>
      <c r="P864" s="426"/>
    </row>
    <row r="865" spans="2:16">
      <c r="B865" s="426"/>
      <c r="D865" s="426"/>
      <c r="E865" s="426"/>
      <c r="F865" s="426"/>
      <c r="G865" s="426"/>
      <c r="H865" s="426"/>
      <c r="I865" s="426"/>
      <c r="J865" s="426"/>
      <c r="K865" s="426"/>
      <c r="L865" s="426"/>
      <c r="M865" s="426"/>
      <c r="N865" s="426"/>
      <c r="O865" s="426"/>
      <c r="P865" s="426"/>
    </row>
    <row r="866" spans="2:16">
      <c r="B866" s="426"/>
      <c r="D866" s="426"/>
      <c r="E866" s="426"/>
      <c r="F866" s="426"/>
      <c r="G866" s="426"/>
      <c r="H866" s="426"/>
      <c r="I866" s="426"/>
      <c r="J866" s="426"/>
      <c r="K866" s="426"/>
      <c r="L866" s="426"/>
      <c r="M866" s="426"/>
      <c r="N866" s="426"/>
      <c r="O866" s="426"/>
      <c r="P866" s="426"/>
    </row>
    <row r="867" spans="2:16">
      <c r="B867" s="426"/>
      <c r="D867" s="426"/>
      <c r="E867" s="426"/>
      <c r="F867" s="426"/>
      <c r="G867" s="426"/>
      <c r="H867" s="426"/>
      <c r="I867" s="426"/>
      <c r="J867" s="426"/>
      <c r="K867" s="426"/>
      <c r="L867" s="426"/>
      <c r="M867" s="426"/>
      <c r="N867" s="426"/>
      <c r="O867" s="426"/>
      <c r="P867" s="426"/>
    </row>
    <row r="868" spans="2:16">
      <c r="B868" s="426"/>
      <c r="D868" s="426"/>
      <c r="E868" s="426"/>
      <c r="F868" s="426"/>
      <c r="G868" s="426"/>
      <c r="H868" s="426"/>
      <c r="I868" s="426"/>
      <c r="J868" s="426"/>
      <c r="K868" s="426"/>
      <c r="L868" s="426"/>
      <c r="M868" s="426"/>
      <c r="N868" s="426"/>
      <c r="O868" s="426"/>
      <c r="P868" s="426"/>
    </row>
    <row r="869" spans="2:16">
      <c r="B869" s="426"/>
      <c r="D869" s="426"/>
      <c r="E869" s="426"/>
      <c r="F869" s="426"/>
      <c r="G869" s="426"/>
      <c r="H869" s="426"/>
      <c r="I869" s="426"/>
      <c r="J869" s="426"/>
      <c r="K869" s="426"/>
      <c r="L869" s="426"/>
      <c r="M869" s="426"/>
      <c r="N869" s="426"/>
      <c r="O869" s="426"/>
      <c r="P869" s="426"/>
    </row>
    <row r="870" spans="2:16">
      <c r="B870" s="426"/>
      <c r="D870" s="426"/>
      <c r="E870" s="426"/>
      <c r="F870" s="426"/>
      <c r="G870" s="426"/>
      <c r="H870" s="426"/>
      <c r="I870" s="426"/>
      <c r="J870" s="426"/>
      <c r="K870" s="426"/>
      <c r="L870" s="426"/>
      <c r="M870" s="426"/>
      <c r="N870" s="426"/>
      <c r="O870" s="426"/>
      <c r="P870" s="426"/>
    </row>
    <row r="871" spans="2:16">
      <c r="B871" s="426"/>
      <c r="D871" s="426"/>
      <c r="E871" s="426"/>
      <c r="F871" s="426"/>
      <c r="G871" s="426"/>
      <c r="H871" s="426"/>
      <c r="I871" s="426"/>
      <c r="J871" s="426"/>
      <c r="K871" s="426"/>
      <c r="L871" s="426"/>
      <c r="M871" s="426"/>
      <c r="N871" s="426"/>
      <c r="O871" s="426"/>
      <c r="P871" s="426"/>
    </row>
    <row r="872" spans="2:16">
      <c r="B872" s="426"/>
      <c r="D872" s="426"/>
      <c r="E872" s="426"/>
      <c r="F872" s="426"/>
      <c r="G872" s="426"/>
      <c r="H872" s="426"/>
      <c r="I872" s="426"/>
      <c r="J872" s="426"/>
      <c r="K872" s="426"/>
      <c r="L872" s="426"/>
      <c r="M872" s="426"/>
      <c r="N872" s="426"/>
      <c r="O872" s="426"/>
      <c r="P872" s="426"/>
    </row>
    <row r="873" spans="2:16">
      <c r="B873" s="426"/>
      <c r="D873" s="426"/>
      <c r="E873" s="426"/>
      <c r="F873" s="426"/>
      <c r="G873" s="426"/>
      <c r="H873" s="426"/>
      <c r="I873" s="426"/>
      <c r="J873" s="426"/>
      <c r="K873" s="426"/>
      <c r="L873" s="426"/>
      <c r="M873" s="426"/>
      <c r="N873" s="426"/>
      <c r="O873" s="426"/>
      <c r="P873" s="426"/>
    </row>
    <row r="874" spans="2:16">
      <c r="B874" s="426"/>
      <c r="D874" s="426"/>
      <c r="E874" s="426"/>
      <c r="F874" s="426"/>
      <c r="G874" s="426"/>
      <c r="H874" s="426"/>
      <c r="I874" s="426"/>
      <c r="J874" s="426"/>
      <c r="K874" s="426"/>
      <c r="L874" s="426"/>
      <c r="M874" s="426"/>
      <c r="N874" s="426"/>
      <c r="O874" s="426"/>
      <c r="P874" s="426"/>
    </row>
    <row r="875" spans="2:16">
      <c r="B875" s="426"/>
      <c r="D875" s="426"/>
      <c r="E875" s="426"/>
      <c r="F875" s="426"/>
      <c r="G875" s="426"/>
      <c r="H875" s="426"/>
      <c r="I875" s="426"/>
      <c r="J875" s="426"/>
      <c r="K875" s="426"/>
      <c r="L875" s="426"/>
      <c r="M875" s="426"/>
      <c r="N875" s="426"/>
      <c r="O875" s="426"/>
      <c r="P875" s="426"/>
    </row>
    <row r="876" spans="2:16">
      <c r="B876" s="426"/>
      <c r="D876" s="426"/>
      <c r="E876" s="426"/>
      <c r="F876" s="426"/>
      <c r="G876" s="426"/>
      <c r="H876" s="426"/>
      <c r="I876" s="426"/>
      <c r="J876" s="426"/>
      <c r="K876" s="426"/>
      <c r="L876" s="426"/>
      <c r="M876" s="426"/>
      <c r="N876" s="426"/>
      <c r="O876" s="426"/>
      <c r="P876" s="426"/>
    </row>
    <row r="877" spans="2:16">
      <c r="B877" s="426"/>
      <c r="D877" s="426"/>
      <c r="E877" s="426"/>
      <c r="F877" s="426"/>
      <c r="G877" s="426"/>
      <c r="H877" s="426"/>
      <c r="I877" s="426"/>
      <c r="J877" s="426"/>
      <c r="K877" s="426"/>
      <c r="L877" s="426"/>
      <c r="M877" s="426"/>
      <c r="N877" s="426"/>
      <c r="O877" s="426"/>
      <c r="P877" s="426"/>
    </row>
    <row r="878" spans="2:16">
      <c r="B878" s="426"/>
      <c r="D878" s="426"/>
      <c r="E878" s="426"/>
      <c r="F878" s="426"/>
      <c r="G878" s="426"/>
      <c r="H878" s="426"/>
      <c r="I878" s="426"/>
      <c r="J878" s="426"/>
      <c r="K878" s="426"/>
      <c r="L878" s="426"/>
      <c r="M878" s="426"/>
      <c r="N878" s="426"/>
      <c r="O878" s="426"/>
      <c r="P878" s="426"/>
    </row>
    <row r="879" spans="2:16">
      <c r="B879" s="426"/>
      <c r="D879" s="426"/>
      <c r="E879" s="426"/>
      <c r="F879" s="426"/>
      <c r="G879" s="426"/>
      <c r="H879" s="426"/>
      <c r="I879" s="426"/>
      <c r="J879" s="426"/>
      <c r="K879" s="426"/>
      <c r="L879" s="426"/>
      <c r="M879" s="426"/>
      <c r="N879" s="426"/>
      <c r="O879" s="426"/>
      <c r="P879" s="426"/>
    </row>
    <row r="880" spans="2:16">
      <c r="B880" s="426"/>
      <c r="D880" s="426"/>
      <c r="E880" s="426"/>
      <c r="F880" s="426"/>
      <c r="G880" s="426"/>
      <c r="H880" s="426"/>
      <c r="I880" s="426"/>
      <c r="J880" s="426"/>
      <c r="K880" s="426"/>
      <c r="L880" s="426"/>
      <c r="M880" s="426"/>
      <c r="N880" s="426"/>
      <c r="O880" s="426"/>
      <c r="P880" s="426"/>
    </row>
    <row r="881" spans="2:16">
      <c r="B881" s="426"/>
      <c r="D881" s="426"/>
      <c r="E881" s="426"/>
      <c r="F881" s="426"/>
      <c r="G881" s="426"/>
      <c r="H881" s="426"/>
      <c r="I881" s="426"/>
      <c r="J881" s="426"/>
      <c r="K881" s="426"/>
      <c r="L881" s="426"/>
      <c r="M881" s="426"/>
      <c r="N881" s="426"/>
      <c r="O881" s="426"/>
      <c r="P881" s="426"/>
    </row>
    <row r="882" spans="2:16">
      <c r="B882" s="426"/>
      <c r="D882" s="426"/>
      <c r="E882" s="426"/>
      <c r="F882" s="426"/>
      <c r="G882" s="426"/>
      <c r="H882" s="426"/>
      <c r="I882" s="426"/>
      <c r="J882" s="426"/>
      <c r="K882" s="426"/>
      <c r="L882" s="426"/>
      <c r="M882" s="426"/>
      <c r="N882" s="426"/>
      <c r="O882" s="426"/>
      <c r="P882" s="426"/>
    </row>
    <row r="883" spans="2:16">
      <c r="B883" s="426"/>
      <c r="D883" s="426"/>
      <c r="E883" s="426"/>
      <c r="F883" s="426"/>
      <c r="G883" s="426"/>
      <c r="H883" s="426"/>
      <c r="I883" s="426"/>
      <c r="J883" s="426"/>
      <c r="K883" s="426"/>
      <c r="L883" s="426"/>
      <c r="M883" s="426"/>
      <c r="N883" s="426"/>
      <c r="O883" s="426"/>
      <c r="P883" s="426"/>
    </row>
    <row r="884" spans="2:16">
      <c r="B884" s="426"/>
      <c r="D884" s="426"/>
      <c r="E884" s="426"/>
      <c r="F884" s="426"/>
      <c r="G884" s="426"/>
      <c r="H884" s="426"/>
      <c r="I884" s="426"/>
      <c r="J884" s="426"/>
      <c r="K884" s="426"/>
      <c r="L884" s="426"/>
      <c r="M884" s="426"/>
      <c r="N884" s="426"/>
      <c r="O884" s="426"/>
      <c r="P884" s="426"/>
    </row>
    <row r="885" spans="2:16">
      <c r="B885" s="426"/>
      <c r="D885" s="426"/>
      <c r="E885" s="426"/>
      <c r="F885" s="426"/>
      <c r="G885" s="426"/>
      <c r="H885" s="426"/>
      <c r="I885" s="426"/>
      <c r="J885" s="426"/>
      <c r="K885" s="426"/>
      <c r="L885" s="426"/>
      <c r="M885" s="426"/>
      <c r="N885" s="426"/>
      <c r="O885" s="426"/>
      <c r="P885" s="426"/>
    </row>
    <row r="886" spans="2:16">
      <c r="B886" s="426"/>
      <c r="D886" s="426"/>
      <c r="E886" s="426"/>
      <c r="F886" s="426"/>
      <c r="G886" s="426"/>
      <c r="H886" s="426"/>
      <c r="I886" s="426"/>
      <c r="J886" s="426"/>
      <c r="K886" s="426"/>
      <c r="L886" s="426"/>
      <c r="M886" s="426"/>
      <c r="N886" s="426"/>
      <c r="O886" s="426"/>
      <c r="P886" s="426"/>
    </row>
    <row r="887" spans="2:16">
      <c r="B887" s="426"/>
      <c r="D887" s="426"/>
      <c r="E887" s="426"/>
      <c r="F887" s="426"/>
      <c r="G887" s="426"/>
      <c r="H887" s="426"/>
      <c r="I887" s="426"/>
      <c r="J887" s="426"/>
      <c r="K887" s="426"/>
      <c r="L887" s="426"/>
      <c r="M887" s="426"/>
      <c r="N887" s="426"/>
      <c r="O887" s="426"/>
      <c r="P887" s="426"/>
    </row>
    <row r="888" spans="2:16">
      <c r="B888" s="426"/>
      <c r="D888" s="426"/>
      <c r="E888" s="426"/>
      <c r="F888" s="426"/>
      <c r="G888" s="426"/>
      <c r="H888" s="426"/>
      <c r="I888" s="426"/>
      <c r="J888" s="426"/>
      <c r="K888" s="426"/>
      <c r="L888" s="426"/>
      <c r="M888" s="426"/>
      <c r="N888" s="426"/>
      <c r="O888" s="426"/>
      <c r="P888" s="426"/>
    </row>
    <row r="889" spans="2:16">
      <c r="B889" s="426"/>
      <c r="D889" s="426"/>
      <c r="E889" s="426"/>
      <c r="F889" s="426"/>
      <c r="G889" s="426"/>
      <c r="H889" s="426"/>
      <c r="I889" s="426"/>
      <c r="J889" s="426"/>
      <c r="K889" s="426"/>
      <c r="L889" s="426"/>
      <c r="M889" s="426"/>
      <c r="N889" s="426"/>
      <c r="O889" s="426"/>
      <c r="P889" s="426"/>
    </row>
    <row r="890" spans="2:16">
      <c r="B890" s="426"/>
      <c r="D890" s="426"/>
      <c r="E890" s="426"/>
      <c r="F890" s="426"/>
      <c r="G890" s="426"/>
      <c r="H890" s="426"/>
      <c r="I890" s="426"/>
      <c r="J890" s="426"/>
      <c r="K890" s="426"/>
      <c r="L890" s="426"/>
      <c r="M890" s="426"/>
      <c r="N890" s="426"/>
      <c r="O890" s="426"/>
      <c r="P890" s="426"/>
    </row>
    <row r="891" spans="2:16">
      <c r="B891" s="426"/>
      <c r="D891" s="426"/>
      <c r="E891" s="426"/>
      <c r="F891" s="426"/>
      <c r="G891" s="426"/>
      <c r="H891" s="426"/>
      <c r="I891" s="426"/>
      <c r="J891" s="426"/>
      <c r="K891" s="426"/>
      <c r="L891" s="426"/>
      <c r="M891" s="426"/>
      <c r="N891" s="426"/>
      <c r="O891" s="426"/>
      <c r="P891" s="426"/>
    </row>
    <row r="892" spans="2:16">
      <c r="B892" s="426"/>
      <c r="D892" s="426"/>
      <c r="E892" s="426"/>
      <c r="F892" s="426"/>
      <c r="G892" s="426"/>
      <c r="H892" s="426"/>
      <c r="I892" s="426"/>
      <c r="J892" s="426"/>
      <c r="K892" s="426"/>
      <c r="L892" s="426"/>
      <c r="M892" s="426"/>
      <c r="N892" s="426"/>
      <c r="O892" s="426"/>
      <c r="P892" s="426"/>
    </row>
    <row r="893" spans="2:16">
      <c r="B893" s="426"/>
      <c r="D893" s="426"/>
      <c r="E893" s="426"/>
      <c r="F893" s="426"/>
      <c r="G893" s="426"/>
      <c r="H893" s="426"/>
      <c r="I893" s="426"/>
      <c r="J893" s="426"/>
      <c r="K893" s="426"/>
      <c r="L893" s="426"/>
      <c r="M893" s="426"/>
      <c r="N893" s="426"/>
      <c r="O893" s="426"/>
      <c r="P893" s="426"/>
    </row>
    <row r="894" spans="2:16">
      <c r="B894" s="426"/>
      <c r="D894" s="426"/>
      <c r="E894" s="426"/>
      <c r="F894" s="426"/>
      <c r="G894" s="426"/>
      <c r="H894" s="426"/>
      <c r="I894" s="426"/>
      <c r="J894" s="426"/>
      <c r="K894" s="426"/>
      <c r="L894" s="426"/>
      <c r="M894" s="426"/>
      <c r="N894" s="426"/>
      <c r="O894" s="426"/>
      <c r="P894" s="426"/>
    </row>
    <row r="895" spans="2:16">
      <c r="B895" s="426"/>
      <c r="D895" s="426"/>
      <c r="E895" s="426"/>
      <c r="F895" s="426"/>
      <c r="G895" s="426"/>
      <c r="H895" s="426"/>
      <c r="I895" s="426"/>
      <c r="J895" s="426"/>
      <c r="K895" s="426"/>
      <c r="L895" s="426"/>
      <c r="M895" s="426"/>
      <c r="N895" s="426"/>
      <c r="O895" s="426"/>
      <c r="P895" s="426"/>
    </row>
    <row r="896" spans="2:16">
      <c r="B896" s="426"/>
      <c r="D896" s="426"/>
      <c r="E896" s="426"/>
      <c r="F896" s="426"/>
      <c r="G896" s="426"/>
      <c r="H896" s="426"/>
      <c r="I896" s="426"/>
      <c r="J896" s="426"/>
      <c r="K896" s="426"/>
      <c r="L896" s="426"/>
      <c r="M896" s="426"/>
      <c r="N896" s="426"/>
      <c r="O896" s="426"/>
      <c r="P896" s="426"/>
    </row>
    <row r="897" spans="2:16">
      <c r="B897" s="426"/>
      <c r="D897" s="426"/>
      <c r="E897" s="426"/>
      <c r="F897" s="426"/>
      <c r="G897" s="426"/>
      <c r="H897" s="426"/>
      <c r="I897" s="426"/>
      <c r="J897" s="426"/>
      <c r="K897" s="426"/>
      <c r="L897" s="426"/>
      <c r="M897" s="426"/>
      <c r="N897" s="426"/>
      <c r="O897" s="426"/>
      <c r="P897" s="426"/>
    </row>
    <row r="898" spans="2:16">
      <c r="B898" s="426"/>
      <c r="D898" s="426"/>
      <c r="E898" s="426"/>
      <c r="F898" s="426"/>
      <c r="G898" s="426"/>
      <c r="H898" s="426"/>
      <c r="I898" s="426"/>
      <c r="J898" s="426"/>
      <c r="K898" s="426"/>
      <c r="L898" s="426"/>
      <c r="M898" s="426"/>
      <c r="N898" s="426"/>
      <c r="O898" s="426"/>
      <c r="P898" s="426"/>
    </row>
    <row r="899" spans="2:16">
      <c r="B899" s="426"/>
      <c r="D899" s="426"/>
      <c r="E899" s="426"/>
      <c r="F899" s="426"/>
      <c r="G899" s="426"/>
      <c r="H899" s="426"/>
      <c r="I899" s="426"/>
      <c r="J899" s="426"/>
      <c r="K899" s="426"/>
      <c r="L899" s="426"/>
      <c r="M899" s="426"/>
      <c r="N899" s="426"/>
      <c r="O899" s="426"/>
      <c r="P899" s="426"/>
    </row>
    <row r="900" spans="2:16">
      <c r="B900" s="426"/>
      <c r="D900" s="426"/>
      <c r="E900" s="426"/>
      <c r="F900" s="426"/>
      <c r="G900" s="426"/>
      <c r="H900" s="426"/>
      <c r="I900" s="426"/>
      <c r="J900" s="426"/>
      <c r="K900" s="426"/>
      <c r="L900" s="426"/>
      <c r="M900" s="426"/>
      <c r="N900" s="426"/>
      <c r="O900" s="426"/>
      <c r="P900" s="426"/>
    </row>
    <row r="901" spans="2:16">
      <c r="B901" s="426"/>
      <c r="D901" s="426"/>
      <c r="E901" s="426"/>
      <c r="F901" s="426"/>
      <c r="G901" s="426"/>
      <c r="H901" s="426"/>
      <c r="I901" s="426"/>
      <c r="J901" s="426"/>
      <c r="K901" s="426"/>
      <c r="L901" s="426"/>
      <c r="M901" s="426"/>
      <c r="N901" s="426"/>
      <c r="O901" s="426"/>
      <c r="P901" s="426"/>
    </row>
    <row r="902" spans="2:16">
      <c r="B902" s="426"/>
      <c r="D902" s="426"/>
      <c r="E902" s="426"/>
      <c r="F902" s="426"/>
      <c r="G902" s="426"/>
      <c r="H902" s="426"/>
      <c r="I902" s="426"/>
      <c r="J902" s="426"/>
      <c r="K902" s="426"/>
      <c r="L902" s="426"/>
      <c r="M902" s="426"/>
      <c r="N902" s="426"/>
      <c r="O902" s="426"/>
      <c r="P902" s="426"/>
    </row>
    <row r="903" spans="2:16">
      <c r="B903" s="426"/>
      <c r="D903" s="426"/>
      <c r="E903" s="426"/>
      <c r="F903" s="426"/>
      <c r="G903" s="426"/>
      <c r="H903" s="426"/>
      <c r="I903" s="426"/>
      <c r="J903" s="426"/>
      <c r="K903" s="426"/>
      <c r="L903" s="426"/>
      <c r="M903" s="426"/>
      <c r="N903" s="426"/>
      <c r="O903" s="426"/>
      <c r="P903" s="426"/>
    </row>
    <row r="904" spans="2:16">
      <c r="B904" s="426"/>
      <c r="D904" s="426"/>
      <c r="E904" s="426"/>
      <c r="F904" s="426"/>
      <c r="G904" s="426"/>
      <c r="H904" s="426"/>
      <c r="I904" s="426"/>
      <c r="J904" s="426"/>
      <c r="K904" s="426"/>
      <c r="L904" s="426"/>
      <c r="M904" s="426"/>
      <c r="N904" s="426"/>
      <c r="O904" s="426"/>
      <c r="P904" s="426"/>
    </row>
    <row r="905" spans="2:16">
      <c r="B905" s="426"/>
      <c r="D905" s="426"/>
      <c r="E905" s="426"/>
      <c r="F905" s="426"/>
      <c r="G905" s="426"/>
      <c r="H905" s="426"/>
      <c r="I905" s="426"/>
      <c r="J905" s="426"/>
      <c r="K905" s="426"/>
      <c r="L905" s="426"/>
      <c r="M905" s="426"/>
      <c r="N905" s="426"/>
      <c r="O905" s="426"/>
      <c r="P905" s="426"/>
    </row>
    <row r="906" spans="2:16">
      <c r="B906" s="426"/>
      <c r="D906" s="426"/>
      <c r="E906" s="426"/>
      <c r="F906" s="426"/>
      <c r="G906" s="426"/>
      <c r="H906" s="426"/>
      <c r="I906" s="426"/>
      <c r="J906" s="426"/>
      <c r="K906" s="426"/>
      <c r="L906" s="426"/>
      <c r="M906" s="426"/>
      <c r="N906" s="426"/>
      <c r="O906" s="426"/>
      <c r="P906" s="426"/>
    </row>
    <row r="907" spans="2:16">
      <c r="B907" s="426"/>
      <c r="D907" s="426"/>
      <c r="E907" s="426"/>
      <c r="F907" s="426"/>
      <c r="G907" s="426"/>
      <c r="H907" s="426"/>
      <c r="I907" s="426"/>
      <c r="J907" s="426"/>
      <c r="K907" s="426"/>
      <c r="L907" s="426"/>
      <c r="M907" s="426"/>
      <c r="N907" s="426"/>
      <c r="O907" s="426"/>
      <c r="P907" s="426"/>
    </row>
    <row r="908" spans="2:16">
      <c r="B908" s="426"/>
      <c r="D908" s="426"/>
      <c r="E908" s="426"/>
      <c r="F908" s="426"/>
      <c r="G908" s="426"/>
      <c r="H908" s="426"/>
      <c r="I908" s="426"/>
      <c r="J908" s="426"/>
      <c r="K908" s="426"/>
      <c r="L908" s="426"/>
      <c r="M908" s="426"/>
      <c r="N908" s="426"/>
      <c r="O908" s="426"/>
      <c r="P908" s="426"/>
    </row>
    <row r="909" spans="2:16">
      <c r="B909" s="426"/>
      <c r="D909" s="426"/>
      <c r="E909" s="426"/>
      <c r="F909" s="426"/>
      <c r="G909" s="426"/>
      <c r="H909" s="426"/>
      <c r="I909" s="426"/>
      <c r="J909" s="426"/>
      <c r="K909" s="426"/>
      <c r="L909" s="426"/>
      <c r="M909" s="426"/>
      <c r="N909" s="426"/>
      <c r="O909" s="426"/>
      <c r="P909" s="426"/>
    </row>
    <row r="910" spans="2:16">
      <c r="B910" s="426"/>
      <c r="D910" s="426"/>
      <c r="E910" s="426"/>
      <c r="F910" s="426"/>
      <c r="G910" s="426"/>
      <c r="H910" s="426"/>
      <c r="I910" s="426"/>
      <c r="J910" s="426"/>
      <c r="K910" s="426"/>
      <c r="L910" s="426"/>
      <c r="M910" s="426"/>
      <c r="N910" s="426"/>
      <c r="O910" s="426"/>
      <c r="P910" s="426"/>
    </row>
    <row r="911" spans="2:16">
      <c r="B911" s="426"/>
      <c r="D911" s="426"/>
      <c r="E911" s="426"/>
      <c r="F911" s="426"/>
      <c r="G911" s="426"/>
      <c r="H911" s="426"/>
      <c r="I911" s="426"/>
      <c r="J911" s="426"/>
      <c r="K911" s="426"/>
      <c r="L911" s="426"/>
      <c r="M911" s="426"/>
      <c r="N911" s="426"/>
      <c r="O911" s="426"/>
      <c r="P911" s="426"/>
    </row>
    <row r="912" spans="2:16">
      <c r="B912" s="426"/>
      <c r="D912" s="426"/>
      <c r="E912" s="426"/>
      <c r="F912" s="426"/>
      <c r="G912" s="426"/>
      <c r="H912" s="426"/>
      <c r="I912" s="426"/>
      <c r="J912" s="426"/>
      <c r="K912" s="426"/>
      <c r="L912" s="426"/>
      <c r="M912" s="426"/>
      <c r="N912" s="426"/>
      <c r="O912" s="426"/>
      <c r="P912" s="426"/>
    </row>
    <row r="913" spans="2:16">
      <c r="B913" s="426"/>
      <c r="D913" s="426"/>
      <c r="E913" s="426"/>
      <c r="F913" s="426"/>
      <c r="G913" s="426"/>
      <c r="H913" s="426"/>
      <c r="I913" s="426"/>
      <c r="J913" s="426"/>
      <c r="K913" s="426"/>
      <c r="L913" s="426"/>
      <c r="M913" s="426"/>
      <c r="N913" s="426"/>
      <c r="O913" s="426"/>
      <c r="P913" s="426"/>
    </row>
    <row r="914" spans="2:16">
      <c r="B914" s="426"/>
      <c r="D914" s="426"/>
      <c r="E914" s="426"/>
      <c r="F914" s="426"/>
      <c r="G914" s="426"/>
      <c r="H914" s="426"/>
      <c r="I914" s="426"/>
      <c r="J914" s="426"/>
      <c r="K914" s="426"/>
      <c r="L914" s="426"/>
      <c r="M914" s="426"/>
      <c r="N914" s="426"/>
      <c r="O914" s="426"/>
      <c r="P914" s="426"/>
    </row>
    <row r="915" spans="2:16">
      <c r="B915" s="426"/>
      <c r="D915" s="426"/>
      <c r="E915" s="426"/>
      <c r="F915" s="426"/>
      <c r="G915" s="426"/>
      <c r="H915" s="426"/>
      <c r="I915" s="426"/>
      <c r="J915" s="426"/>
      <c r="K915" s="426"/>
      <c r="L915" s="426"/>
      <c r="M915" s="426"/>
      <c r="N915" s="426"/>
      <c r="O915" s="426"/>
      <c r="P915" s="426"/>
    </row>
    <row r="916" spans="2:16">
      <c r="B916" s="426"/>
      <c r="D916" s="426"/>
      <c r="E916" s="426"/>
      <c r="F916" s="426"/>
      <c r="G916" s="426"/>
      <c r="H916" s="426"/>
      <c r="I916" s="426"/>
      <c r="J916" s="426"/>
      <c r="K916" s="426"/>
      <c r="L916" s="426"/>
      <c r="M916" s="426"/>
      <c r="N916" s="426"/>
      <c r="O916" s="426"/>
      <c r="P916" s="426"/>
    </row>
    <row r="917" spans="2:16">
      <c r="B917" s="426"/>
      <c r="D917" s="426"/>
      <c r="E917" s="426"/>
      <c r="F917" s="426"/>
      <c r="G917" s="426"/>
      <c r="H917" s="426"/>
      <c r="I917" s="426"/>
      <c r="J917" s="426"/>
      <c r="K917" s="426"/>
      <c r="L917" s="426"/>
      <c r="M917" s="426"/>
      <c r="N917" s="426"/>
      <c r="O917" s="426"/>
      <c r="P917" s="426"/>
    </row>
    <row r="918" spans="2:16">
      <c r="B918" s="426"/>
      <c r="D918" s="426"/>
      <c r="E918" s="426"/>
      <c r="F918" s="426"/>
      <c r="G918" s="426"/>
      <c r="H918" s="426"/>
      <c r="I918" s="426"/>
      <c r="J918" s="426"/>
      <c r="K918" s="426"/>
      <c r="L918" s="426"/>
      <c r="M918" s="426"/>
      <c r="N918" s="426"/>
      <c r="O918" s="426"/>
      <c r="P918" s="426"/>
    </row>
    <row r="919" spans="2:16">
      <c r="B919" s="426"/>
      <c r="D919" s="426"/>
      <c r="E919" s="426"/>
      <c r="F919" s="426"/>
      <c r="G919" s="426"/>
      <c r="H919" s="426"/>
      <c r="I919" s="426"/>
      <c r="J919" s="426"/>
      <c r="K919" s="426"/>
      <c r="L919" s="426"/>
      <c r="M919" s="426"/>
      <c r="N919" s="426"/>
      <c r="O919" s="426"/>
      <c r="P919" s="426"/>
    </row>
    <row r="920" spans="2:16">
      <c r="B920" s="426"/>
      <c r="D920" s="426"/>
      <c r="E920" s="426"/>
      <c r="F920" s="426"/>
      <c r="G920" s="426"/>
      <c r="H920" s="426"/>
      <c r="I920" s="426"/>
      <c r="J920" s="426"/>
      <c r="K920" s="426"/>
      <c r="L920" s="426"/>
      <c r="M920" s="426"/>
      <c r="N920" s="426"/>
      <c r="O920" s="426"/>
      <c r="P920" s="426"/>
    </row>
    <row r="921" spans="2:16">
      <c r="B921" s="426"/>
      <c r="D921" s="426"/>
      <c r="E921" s="426"/>
      <c r="F921" s="426"/>
      <c r="G921" s="426"/>
      <c r="H921" s="426"/>
      <c r="I921" s="426"/>
      <c r="J921" s="426"/>
      <c r="K921" s="426"/>
      <c r="L921" s="426"/>
      <c r="M921" s="426"/>
      <c r="N921" s="426"/>
      <c r="O921" s="426"/>
      <c r="P921" s="426"/>
    </row>
    <row r="922" spans="2:16">
      <c r="B922" s="426"/>
      <c r="D922" s="426"/>
      <c r="E922" s="426"/>
      <c r="F922" s="426"/>
      <c r="G922" s="426"/>
      <c r="H922" s="426"/>
      <c r="I922" s="426"/>
      <c r="J922" s="426"/>
      <c r="K922" s="426"/>
      <c r="L922" s="426"/>
      <c r="M922" s="426"/>
      <c r="N922" s="426"/>
      <c r="O922" s="426"/>
      <c r="P922" s="426"/>
    </row>
    <row r="923" spans="2:16">
      <c r="B923" s="426"/>
      <c r="D923" s="426"/>
      <c r="E923" s="426"/>
      <c r="F923" s="426"/>
      <c r="G923" s="426"/>
      <c r="H923" s="426"/>
      <c r="I923" s="426"/>
      <c r="J923" s="426"/>
      <c r="K923" s="426"/>
      <c r="L923" s="426"/>
      <c r="M923" s="426"/>
      <c r="N923" s="426"/>
      <c r="O923" s="426"/>
      <c r="P923" s="426"/>
    </row>
    <row r="924" spans="2:16">
      <c r="B924" s="426"/>
      <c r="D924" s="426"/>
      <c r="E924" s="426"/>
      <c r="F924" s="426"/>
      <c r="G924" s="426"/>
      <c r="H924" s="426"/>
      <c r="I924" s="426"/>
      <c r="J924" s="426"/>
      <c r="K924" s="426"/>
      <c r="L924" s="426"/>
      <c r="M924" s="426"/>
      <c r="N924" s="426"/>
      <c r="O924" s="426"/>
      <c r="P924" s="426"/>
    </row>
    <row r="925" spans="2:16">
      <c r="B925" s="426"/>
      <c r="D925" s="426"/>
      <c r="E925" s="426"/>
      <c r="F925" s="426"/>
      <c r="G925" s="426"/>
      <c r="H925" s="426"/>
      <c r="I925" s="426"/>
      <c r="J925" s="426"/>
      <c r="K925" s="426"/>
      <c r="L925" s="426"/>
      <c r="M925" s="426"/>
      <c r="N925" s="426"/>
      <c r="O925" s="426"/>
      <c r="P925" s="426"/>
    </row>
    <row r="926" spans="2:16">
      <c r="B926" s="426"/>
      <c r="D926" s="426"/>
      <c r="E926" s="426"/>
      <c r="F926" s="426"/>
      <c r="G926" s="426"/>
      <c r="H926" s="426"/>
      <c r="I926" s="426"/>
      <c r="J926" s="426"/>
      <c r="K926" s="426"/>
      <c r="L926" s="426"/>
      <c r="M926" s="426"/>
      <c r="N926" s="426"/>
      <c r="O926" s="426"/>
      <c r="P926" s="426"/>
    </row>
    <row r="927" spans="2:16">
      <c r="B927" s="426"/>
      <c r="D927" s="426"/>
      <c r="E927" s="426"/>
      <c r="F927" s="426"/>
      <c r="G927" s="426"/>
      <c r="H927" s="426"/>
      <c r="I927" s="426"/>
      <c r="J927" s="426"/>
      <c r="K927" s="426"/>
      <c r="L927" s="426"/>
      <c r="M927" s="426"/>
      <c r="N927" s="426"/>
      <c r="O927" s="426"/>
      <c r="P927" s="426"/>
    </row>
    <row r="928" spans="2:16">
      <c r="B928" s="426"/>
      <c r="D928" s="426"/>
      <c r="E928" s="426"/>
      <c r="F928" s="426"/>
      <c r="G928" s="426"/>
      <c r="H928" s="426"/>
      <c r="I928" s="426"/>
      <c r="J928" s="426"/>
      <c r="K928" s="426"/>
      <c r="L928" s="426"/>
      <c r="M928" s="426"/>
      <c r="N928" s="426"/>
      <c r="O928" s="426"/>
      <c r="P928" s="426"/>
    </row>
    <row r="929" spans="2:16">
      <c r="B929" s="426"/>
      <c r="D929" s="426"/>
      <c r="E929" s="426"/>
      <c r="F929" s="426"/>
      <c r="G929" s="426"/>
      <c r="H929" s="426"/>
      <c r="I929" s="426"/>
      <c r="J929" s="426"/>
      <c r="K929" s="426"/>
      <c r="L929" s="426"/>
      <c r="M929" s="426"/>
      <c r="N929" s="426"/>
      <c r="O929" s="426"/>
      <c r="P929" s="426"/>
    </row>
    <row r="930" spans="2:16">
      <c r="B930" s="426"/>
      <c r="D930" s="426"/>
      <c r="E930" s="426"/>
      <c r="F930" s="426"/>
      <c r="G930" s="426"/>
      <c r="H930" s="426"/>
      <c r="I930" s="426"/>
      <c r="J930" s="426"/>
      <c r="K930" s="426"/>
      <c r="L930" s="426"/>
      <c r="M930" s="426"/>
      <c r="N930" s="426"/>
      <c r="O930" s="426"/>
      <c r="P930" s="426"/>
    </row>
    <row r="931" spans="2:16">
      <c r="B931" s="426"/>
      <c r="D931" s="426"/>
      <c r="E931" s="426"/>
      <c r="F931" s="426"/>
      <c r="G931" s="426"/>
      <c r="H931" s="426"/>
      <c r="I931" s="426"/>
      <c r="J931" s="426"/>
      <c r="K931" s="426"/>
      <c r="L931" s="426"/>
      <c r="M931" s="426"/>
      <c r="N931" s="426"/>
      <c r="O931" s="426"/>
      <c r="P931" s="426"/>
    </row>
    <row r="932" spans="2:16">
      <c r="B932" s="426"/>
      <c r="D932" s="426"/>
      <c r="E932" s="426"/>
      <c r="F932" s="426"/>
      <c r="G932" s="426"/>
      <c r="H932" s="426"/>
      <c r="I932" s="426"/>
      <c r="J932" s="426"/>
      <c r="K932" s="426"/>
      <c r="L932" s="426"/>
      <c r="M932" s="426"/>
      <c r="N932" s="426"/>
      <c r="O932" s="426"/>
      <c r="P932" s="426"/>
    </row>
    <row r="933" spans="2:16">
      <c r="B933" s="426"/>
      <c r="D933" s="426"/>
      <c r="E933" s="426"/>
      <c r="F933" s="426"/>
      <c r="G933" s="426"/>
      <c r="H933" s="426"/>
      <c r="I933" s="426"/>
      <c r="J933" s="426"/>
      <c r="K933" s="426"/>
      <c r="L933" s="426"/>
      <c r="M933" s="426"/>
      <c r="N933" s="426"/>
      <c r="O933" s="426"/>
      <c r="P933" s="426"/>
    </row>
    <row r="934" spans="2:16">
      <c r="B934" s="426"/>
      <c r="D934" s="426"/>
      <c r="E934" s="426"/>
      <c r="F934" s="426"/>
      <c r="G934" s="426"/>
      <c r="H934" s="426"/>
      <c r="I934" s="426"/>
      <c r="J934" s="426"/>
      <c r="K934" s="426"/>
      <c r="L934" s="426"/>
      <c r="M934" s="426"/>
      <c r="N934" s="426"/>
      <c r="O934" s="426"/>
      <c r="P934" s="426"/>
    </row>
    <row r="935" spans="2:16">
      <c r="B935" s="426"/>
      <c r="D935" s="426"/>
      <c r="E935" s="426"/>
      <c r="F935" s="426"/>
      <c r="G935" s="426"/>
      <c r="H935" s="426"/>
      <c r="I935" s="426"/>
      <c r="J935" s="426"/>
      <c r="K935" s="426"/>
      <c r="L935" s="426"/>
      <c r="M935" s="426"/>
      <c r="N935" s="426"/>
      <c r="O935" s="426"/>
      <c r="P935" s="426"/>
    </row>
    <row r="936" spans="2:16">
      <c r="B936" s="426"/>
      <c r="D936" s="426"/>
      <c r="E936" s="426"/>
      <c r="F936" s="426"/>
      <c r="G936" s="426"/>
      <c r="H936" s="426"/>
      <c r="I936" s="426"/>
      <c r="J936" s="426"/>
      <c r="K936" s="426"/>
      <c r="L936" s="426"/>
      <c r="M936" s="426"/>
      <c r="N936" s="426"/>
      <c r="O936" s="426"/>
      <c r="P936" s="426"/>
    </row>
    <row r="937" spans="2:16">
      <c r="B937" s="426"/>
      <c r="D937" s="426"/>
      <c r="E937" s="426"/>
      <c r="F937" s="426"/>
      <c r="G937" s="426"/>
      <c r="H937" s="426"/>
      <c r="I937" s="426"/>
      <c r="J937" s="426"/>
      <c r="K937" s="426"/>
      <c r="L937" s="426"/>
      <c r="M937" s="426"/>
      <c r="N937" s="426"/>
      <c r="O937" s="426"/>
      <c r="P937" s="426"/>
    </row>
    <row r="938" spans="2:16">
      <c r="B938" s="426"/>
      <c r="D938" s="426"/>
      <c r="E938" s="426"/>
      <c r="F938" s="426"/>
      <c r="G938" s="426"/>
      <c r="H938" s="426"/>
      <c r="I938" s="426"/>
      <c r="J938" s="426"/>
      <c r="K938" s="426"/>
      <c r="L938" s="426"/>
      <c r="M938" s="426"/>
      <c r="N938" s="426"/>
      <c r="O938" s="426"/>
      <c r="P938" s="426"/>
    </row>
    <row r="939" spans="2:16">
      <c r="B939" s="426"/>
      <c r="D939" s="426"/>
      <c r="E939" s="426"/>
      <c r="F939" s="426"/>
      <c r="G939" s="426"/>
      <c r="H939" s="426"/>
      <c r="I939" s="426"/>
      <c r="J939" s="426"/>
      <c r="K939" s="426"/>
      <c r="L939" s="426"/>
      <c r="M939" s="426"/>
      <c r="N939" s="426"/>
      <c r="O939" s="426"/>
      <c r="P939" s="426"/>
    </row>
    <row r="940" spans="2:16">
      <c r="B940" s="426"/>
      <c r="D940" s="426"/>
      <c r="E940" s="426"/>
      <c r="F940" s="426"/>
      <c r="G940" s="426"/>
      <c r="H940" s="426"/>
      <c r="I940" s="426"/>
      <c r="J940" s="426"/>
      <c r="K940" s="426"/>
      <c r="L940" s="426"/>
      <c r="M940" s="426"/>
      <c r="N940" s="426"/>
      <c r="O940" s="426"/>
      <c r="P940" s="426"/>
    </row>
    <row r="941" spans="2:16">
      <c r="B941" s="426"/>
      <c r="D941" s="426"/>
      <c r="E941" s="426"/>
      <c r="F941" s="426"/>
      <c r="G941" s="426"/>
      <c r="H941" s="426"/>
      <c r="I941" s="426"/>
      <c r="J941" s="426"/>
      <c r="K941" s="426"/>
      <c r="L941" s="426"/>
      <c r="M941" s="426"/>
      <c r="N941" s="426"/>
      <c r="O941" s="426"/>
      <c r="P941" s="426"/>
    </row>
    <row r="942" spans="2:16">
      <c r="B942" s="426"/>
      <c r="D942" s="426"/>
      <c r="E942" s="426"/>
      <c r="F942" s="426"/>
      <c r="G942" s="426"/>
      <c r="H942" s="426"/>
      <c r="I942" s="426"/>
      <c r="J942" s="426"/>
      <c r="K942" s="426"/>
      <c r="L942" s="426"/>
      <c r="M942" s="426"/>
      <c r="N942" s="426"/>
      <c r="O942" s="426"/>
      <c r="P942" s="426"/>
    </row>
    <row r="943" spans="2:16">
      <c r="B943" s="426"/>
      <c r="D943" s="426"/>
      <c r="E943" s="426"/>
      <c r="F943" s="426"/>
      <c r="G943" s="426"/>
      <c r="H943" s="426"/>
      <c r="I943" s="426"/>
      <c r="J943" s="426"/>
      <c r="K943" s="426"/>
      <c r="L943" s="426"/>
      <c r="M943" s="426"/>
      <c r="N943" s="426"/>
      <c r="O943" s="426"/>
      <c r="P943" s="426"/>
    </row>
    <row r="944" spans="2:16">
      <c r="B944" s="426"/>
      <c r="D944" s="426"/>
      <c r="E944" s="426"/>
      <c r="F944" s="426"/>
      <c r="G944" s="426"/>
      <c r="H944" s="426"/>
      <c r="I944" s="426"/>
      <c r="J944" s="426"/>
      <c r="K944" s="426"/>
      <c r="L944" s="426"/>
      <c r="M944" s="426"/>
      <c r="N944" s="426"/>
      <c r="O944" s="426"/>
      <c r="P944" s="426"/>
    </row>
    <row r="945" spans="2:16">
      <c r="B945" s="426"/>
      <c r="D945" s="426"/>
      <c r="E945" s="426"/>
      <c r="F945" s="426"/>
      <c r="G945" s="426"/>
      <c r="H945" s="426"/>
      <c r="I945" s="426"/>
      <c r="J945" s="426"/>
      <c r="K945" s="426"/>
      <c r="L945" s="426"/>
      <c r="M945" s="426"/>
      <c r="N945" s="426"/>
      <c r="O945" s="426"/>
      <c r="P945" s="426"/>
    </row>
    <row r="946" spans="2:16">
      <c r="B946" s="426"/>
      <c r="D946" s="426"/>
      <c r="E946" s="426"/>
      <c r="F946" s="426"/>
      <c r="G946" s="426"/>
      <c r="H946" s="426"/>
      <c r="I946" s="426"/>
      <c r="J946" s="426"/>
      <c r="K946" s="426"/>
      <c r="L946" s="426"/>
      <c r="M946" s="426"/>
      <c r="N946" s="426"/>
      <c r="O946" s="426"/>
      <c r="P946" s="426"/>
    </row>
    <row r="947" spans="2:16">
      <c r="B947" s="426"/>
      <c r="D947" s="426"/>
      <c r="E947" s="426"/>
      <c r="F947" s="426"/>
      <c r="G947" s="426"/>
      <c r="H947" s="426"/>
      <c r="I947" s="426"/>
      <c r="J947" s="426"/>
      <c r="K947" s="426"/>
      <c r="L947" s="426"/>
      <c r="M947" s="426"/>
      <c r="N947" s="426"/>
      <c r="O947" s="426"/>
      <c r="P947" s="426"/>
    </row>
    <row r="948" spans="2:16">
      <c r="B948" s="426"/>
      <c r="D948" s="426"/>
      <c r="E948" s="426"/>
      <c r="F948" s="426"/>
      <c r="G948" s="426"/>
      <c r="H948" s="426"/>
      <c r="I948" s="426"/>
      <c r="J948" s="426"/>
      <c r="K948" s="426"/>
      <c r="L948" s="426"/>
      <c r="M948" s="426"/>
      <c r="N948" s="426"/>
      <c r="O948" s="426"/>
      <c r="P948" s="426"/>
    </row>
    <row r="949" spans="2:16">
      <c r="B949" s="426"/>
      <c r="D949" s="426"/>
      <c r="E949" s="426"/>
      <c r="F949" s="426"/>
      <c r="G949" s="426"/>
      <c r="H949" s="426"/>
      <c r="I949" s="426"/>
      <c r="J949" s="426"/>
      <c r="K949" s="426"/>
      <c r="L949" s="426"/>
      <c r="M949" s="426"/>
      <c r="N949" s="426"/>
      <c r="O949" s="426"/>
      <c r="P949" s="426"/>
    </row>
    <row r="950" spans="2:16">
      <c r="B950" s="426"/>
      <c r="D950" s="426"/>
      <c r="E950" s="426"/>
      <c r="F950" s="426"/>
      <c r="G950" s="426"/>
      <c r="H950" s="426"/>
      <c r="I950" s="426"/>
      <c r="J950" s="426"/>
      <c r="K950" s="426"/>
      <c r="L950" s="426"/>
      <c r="M950" s="426"/>
      <c r="N950" s="426"/>
      <c r="O950" s="426"/>
      <c r="P950" s="426"/>
    </row>
    <row r="951" spans="2:16">
      <c r="B951" s="426"/>
      <c r="D951" s="426"/>
      <c r="E951" s="426"/>
      <c r="F951" s="426"/>
      <c r="G951" s="426"/>
      <c r="H951" s="426"/>
      <c r="I951" s="426"/>
      <c r="J951" s="426"/>
      <c r="K951" s="426"/>
      <c r="L951" s="426"/>
      <c r="M951" s="426"/>
      <c r="N951" s="426"/>
      <c r="O951" s="426"/>
      <c r="P951" s="426"/>
    </row>
    <row r="952" spans="2:16">
      <c r="B952" s="426"/>
      <c r="D952" s="426"/>
      <c r="E952" s="426"/>
      <c r="F952" s="426"/>
      <c r="G952" s="426"/>
      <c r="H952" s="426"/>
      <c r="I952" s="426"/>
      <c r="J952" s="426"/>
      <c r="K952" s="426"/>
      <c r="L952" s="426"/>
      <c r="M952" s="426"/>
      <c r="N952" s="426"/>
      <c r="O952" s="426"/>
      <c r="P952" s="426"/>
    </row>
    <row r="953" spans="2:16">
      <c r="B953" s="426"/>
      <c r="D953" s="426"/>
      <c r="E953" s="426"/>
      <c r="F953" s="426"/>
      <c r="G953" s="426"/>
      <c r="H953" s="426"/>
      <c r="I953" s="426"/>
      <c r="J953" s="426"/>
      <c r="K953" s="426"/>
      <c r="L953" s="426"/>
      <c r="M953" s="426"/>
      <c r="N953" s="426"/>
      <c r="O953" s="426"/>
      <c r="P953" s="426"/>
    </row>
    <row r="954" spans="2:16">
      <c r="B954" s="426"/>
      <c r="D954" s="426"/>
      <c r="E954" s="426"/>
      <c r="F954" s="426"/>
      <c r="G954" s="426"/>
      <c r="H954" s="426"/>
      <c r="I954" s="426"/>
      <c r="J954" s="426"/>
      <c r="K954" s="426"/>
      <c r="L954" s="426"/>
      <c r="M954" s="426"/>
      <c r="N954" s="426"/>
      <c r="O954" s="426"/>
      <c r="P954" s="426"/>
    </row>
    <row r="955" spans="2:16">
      <c r="B955" s="426"/>
      <c r="D955" s="426"/>
      <c r="E955" s="426"/>
      <c r="F955" s="426"/>
      <c r="G955" s="426"/>
      <c r="H955" s="426"/>
      <c r="I955" s="426"/>
      <c r="J955" s="426"/>
      <c r="K955" s="426"/>
      <c r="L955" s="426"/>
      <c r="M955" s="426"/>
      <c r="N955" s="426"/>
      <c r="O955" s="426"/>
      <c r="P955" s="426"/>
    </row>
    <row r="956" spans="2:16">
      <c r="B956" s="426"/>
      <c r="D956" s="426"/>
      <c r="E956" s="426"/>
      <c r="F956" s="426"/>
      <c r="G956" s="426"/>
      <c r="H956" s="426"/>
      <c r="I956" s="426"/>
      <c r="J956" s="426"/>
      <c r="K956" s="426"/>
      <c r="L956" s="426"/>
      <c r="M956" s="426"/>
      <c r="N956" s="426"/>
      <c r="O956" s="426"/>
      <c r="P956" s="426"/>
    </row>
    <row r="957" spans="2:16">
      <c r="B957" s="426"/>
      <c r="D957" s="426"/>
      <c r="E957" s="426"/>
      <c r="F957" s="426"/>
      <c r="G957" s="426"/>
      <c r="H957" s="426"/>
      <c r="I957" s="426"/>
      <c r="J957" s="426"/>
      <c r="K957" s="426"/>
      <c r="L957" s="426"/>
      <c r="M957" s="426"/>
      <c r="N957" s="426"/>
      <c r="O957" s="426"/>
      <c r="P957" s="426"/>
    </row>
    <row r="958" spans="2:16">
      <c r="B958" s="426"/>
      <c r="D958" s="426"/>
      <c r="E958" s="426"/>
      <c r="F958" s="426"/>
      <c r="G958" s="426"/>
      <c r="H958" s="426"/>
      <c r="I958" s="426"/>
      <c r="J958" s="426"/>
      <c r="K958" s="426"/>
      <c r="L958" s="426"/>
      <c r="M958" s="426"/>
      <c r="N958" s="426"/>
      <c r="O958" s="426"/>
      <c r="P958" s="426"/>
    </row>
    <row r="959" spans="2:16">
      <c r="B959" s="426"/>
      <c r="D959" s="426"/>
      <c r="E959" s="426"/>
      <c r="F959" s="426"/>
      <c r="G959" s="426"/>
      <c r="H959" s="426"/>
      <c r="I959" s="426"/>
      <c r="J959" s="426"/>
      <c r="K959" s="426"/>
      <c r="L959" s="426"/>
      <c r="M959" s="426"/>
      <c r="N959" s="426"/>
      <c r="O959" s="426"/>
      <c r="P959" s="426"/>
    </row>
    <row r="960" spans="2:16">
      <c r="B960" s="426"/>
      <c r="D960" s="426"/>
      <c r="E960" s="426"/>
      <c r="F960" s="426"/>
      <c r="G960" s="426"/>
      <c r="H960" s="426"/>
      <c r="I960" s="426"/>
      <c r="J960" s="426"/>
      <c r="K960" s="426"/>
      <c r="L960" s="426"/>
      <c r="M960" s="426"/>
      <c r="N960" s="426"/>
      <c r="O960" s="426"/>
      <c r="P960" s="426"/>
    </row>
    <row r="961" spans="2:16">
      <c r="B961" s="426"/>
      <c r="D961" s="426"/>
      <c r="E961" s="426"/>
      <c r="F961" s="426"/>
      <c r="G961" s="426"/>
      <c r="H961" s="426"/>
      <c r="I961" s="426"/>
      <c r="J961" s="426"/>
      <c r="K961" s="426"/>
      <c r="L961" s="426"/>
      <c r="M961" s="426"/>
      <c r="N961" s="426"/>
      <c r="O961" s="426"/>
      <c r="P961" s="426"/>
    </row>
    <row r="962" spans="2:16">
      <c r="B962" s="426"/>
      <c r="D962" s="426"/>
      <c r="E962" s="426"/>
      <c r="F962" s="426"/>
      <c r="G962" s="426"/>
      <c r="H962" s="426"/>
      <c r="I962" s="426"/>
      <c r="J962" s="426"/>
      <c r="K962" s="426"/>
      <c r="L962" s="426"/>
      <c r="M962" s="426"/>
      <c r="N962" s="426"/>
      <c r="O962" s="426"/>
      <c r="P962" s="426"/>
    </row>
    <row r="963" spans="2:16">
      <c r="B963" s="426"/>
      <c r="D963" s="426"/>
      <c r="E963" s="426"/>
      <c r="F963" s="426"/>
      <c r="G963" s="426"/>
      <c r="H963" s="426"/>
      <c r="I963" s="426"/>
      <c r="J963" s="426"/>
      <c r="K963" s="426"/>
      <c r="L963" s="426"/>
      <c r="M963" s="426"/>
      <c r="N963" s="426"/>
      <c r="O963" s="426"/>
      <c r="P963" s="426"/>
    </row>
    <row r="964" spans="2:16">
      <c r="B964" s="426"/>
      <c r="D964" s="426"/>
      <c r="E964" s="426"/>
      <c r="F964" s="426"/>
      <c r="G964" s="426"/>
      <c r="H964" s="426"/>
      <c r="I964" s="426"/>
      <c r="J964" s="426"/>
      <c r="K964" s="426"/>
      <c r="L964" s="426"/>
      <c r="M964" s="426"/>
      <c r="N964" s="426"/>
      <c r="O964" s="426"/>
      <c r="P964" s="426"/>
    </row>
    <row r="965" spans="2:16">
      <c r="B965" s="426"/>
      <c r="D965" s="426"/>
      <c r="E965" s="426"/>
      <c r="F965" s="426"/>
      <c r="G965" s="426"/>
      <c r="H965" s="426"/>
      <c r="I965" s="426"/>
      <c r="J965" s="426"/>
      <c r="K965" s="426"/>
      <c r="L965" s="426"/>
      <c r="M965" s="426"/>
      <c r="N965" s="426"/>
      <c r="O965" s="426"/>
      <c r="P965" s="426"/>
    </row>
    <row r="966" spans="2:16">
      <c r="B966" s="426"/>
      <c r="D966" s="426"/>
      <c r="E966" s="426"/>
      <c r="F966" s="426"/>
      <c r="G966" s="426"/>
      <c r="H966" s="426"/>
      <c r="I966" s="426"/>
      <c r="J966" s="426"/>
      <c r="K966" s="426"/>
      <c r="L966" s="426"/>
      <c r="M966" s="426"/>
      <c r="N966" s="426"/>
      <c r="O966" s="426"/>
      <c r="P966" s="426"/>
    </row>
    <row r="967" spans="2:16">
      <c r="B967" s="426"/>
      <c r="D967" s="426"/>
      <c r="E967" s="426"/>
      <c r="F967" s="426"/>
      <c r="G967" s="426"/>
      <c r="H967" s="426"/>
      <c r="I967" s="426"/>
      <c r="J967" s="426"/>
      <c r="K967" s="426"/>
      <c r="L967" s="426"/>
      <c r="M967" s="426"/>
      <c r="N967" s="426"/>
      <c r="O967" s="426"/>
      <c r="P967" s="426"/>
    </row>
    <row r="968" spans="2:16">
      <c r="B968" s="426"/>
      <c r="D968" s="426"/>
      <c r="E968" s="426"/>
      <c r="F968" s="426"/>
      <c r="G968" s="426"/>
      <c r="H968" s="426"/>
      <c r="I968" s="426"/>
      <c r="J968" s="426"/>
      <c r="K968" s="426"/>
      <c r="L968" s="426"/>
      <c r="M968" s="426"/>
      <c r="N968" s="426"/>
      <c r="O968" s="426"/>
      <c r="P968" s="426"/>
    </row>
    <row r="969" spans="2:16">
      <c r="B969" s="426"/>
      <c r="D969" s="426"/>
      <c r="E969" s="426"/>
      <c r="F969" s="426"/>
      <c r="G969" s="426"/>
      <c r="H969" s="426"/>
      <c r="I969" s="426"/>
      <c r="J969" s="426"/>
      <c r="K969" s="426"/>
      <c r="L969" s="426"/>
      <c r="M969" s="426"/>
      <c r="N969" s="426"/>
      <c r="O969" s="426"/>
      <c r="P969" s="426"/>
    </row>
    <row r="970" spans="2:16">
      <c r="B970" s="426"/>
      <c r="D970" s="426"/>
      <c r="E970" s="426"/>
      <c r="F970" s="426"/>
      <c r="G970" s="426"/>
      <c r="H970" s="426"/>
      <c r="I970" s="426"/>
      <c r="J970" s="426"/>
      <c r="K970" s="426"/>
      <c r="L970" s="426"/>
      <c r="M970" s="426"/>
      <c r="N970" s="426"/>
      <c r="O970" s="426"/>
      <c r="P970" s="426"/>
    </row>
    <row r="971" spans="2:16">
      <c r="B971" s="426"/>
      <c r="D971" s="426"/>
      <c r="E971" s="426"/>
      <c r="F971" s="426"/>
      <c r="G971" s="426"/>
      <c r="H971" s="426"/>
      <c r="I971" s="426"/>
      <c r="J971" s="426"/>
      <c r="K971" s="426"/>
      <c r="L971" s="426"/>
      <c r="M971" s="426"/>
      <c r="N971" s="426"/>
      <c r="O971" s="426"/>
      <c r="P971" s="426"/>
    </row>
    <row r="972" spans="2:16">
      <c r="B972" s="426"/>
      <c r="D972" s="426"/>
      <c r="E972" s="426"/>
      <c r="F972" s="426"/>
      <c r="G972" s="426"/>
      <c r="H972" s="426"/>
      <c r="I972" s="426"/>
      <c r="J972" s="426"/>
      <c r="K972" s="426"/>
      <c r="L972" s="426"/>
      <c r="M972" s="426"/>
      <c r="N972" s="426"/>
      <c r="O972" s="426"/>
      <c r="P972" s="426"/>
    </row>
    <row r="973" spans="2:16">
      <c r="B973" s="426"/>
      <c r="D973" s="426"/>
      <c r="E973" s="426"/>
      <c r="F973" s="426"/>
      <c r="G973" s="426"/>
      <c r="H973" s="426"/>
      <c r="I973" s="426"/>
      <c r="J973" s="426"/>
      <c r="K973" s="426"/>
      <c r="L973" s="426"/>
      <c r="M973" s="426"/>
      <c r="N973" s="426"/>
      <c r="O973" s="426"/>
      <c r="P973" s="426"/>
    </row>
    <row r="974" spans="2:16">
      <c r="B974" s="426"/>
      <c r="D974" s="426"/>
      <c r="E974" s="426"/>
      <c r="F974" s="426"/>
      <c r="G974" s="426"/>
      <c r="H974" s="426"/>
      <c r="I974" s="426"/>
      <c r="J974" s="426"/>
      <c r="K974" s="426"/>
      <c r="L974" s="426"/>
      <c r="M974" s="426"/>
      <c r="N974" s="426"/>
      <c r="O974" s="426"/>
      <c r="P974" s="426"/>
    </row>
    <row r="975" spans="2:16">
      <c r="B975" s="426"/>
      <c r="D975" s="426"/>
      <c r="E975" s="426"/>
      <c r="F975" s="426"/>
      <c r="G975" s="426"/>
      <c r="H975" s="426"/>
      <c r="I975" s="426"/>
      <c r="J975" s="426"/>
      <c r="K975" s="426"/>
      <c r="L975" s="426"/>
      <c r="M975" s="426"/>
      <c r="N975" s="426"/>
      <c r="O975" s="426"/>
      <c r="P975" s="426"/>
    </row>
    <row r="976" spans="2:16">
      <c r="B976" s="426"/>
      <c r="D976" s="426"/>
      <c r="E976" s="426"/>
      <c r="F976" s="426"/>
      <c r="G976" s="426"/>
      <c r="H976" s="426"/>
      <c r="I976" s="426"/>
      <c r="J976" s="426"/>
      <c r="K976" s="426"/>
      <c r="L976" s="426"/>
      <c r="M976" s="426"/>
      <c r="N976" s="426"/>
      <c r="O976" s="426"/>
      <c r="P976" s="426"/>
    </row>
  </sheetData>
  <mergeCells count="30">
    <mergeCell ref="A64:P64"/>
    <mergeCell ref="A69:P69"/>
    <mergeCell ref="A74:P74"/>
    <mergeCell ref="A79:P79"/>
    <mergeCell ref="A84:P84"/>
    <mergeCell ref="A1:P1"/>
    <mergeCell ref="A3:B4"/>
    <mergeCell ref="D3:D4"/>
    <mergeCell ref="E3:H3"/>
    <mergeCell ref="A5:P5"/>
    <mergeCell ref="K3:K4"/>
    <mergeCell ref="J3:J4"/>
    <mergeCell ref="L3:P3"/>
    <mergeCell ref="C3:C4"/>
    <mergeCell ref="A96:P96"/>
    <mergeCell ref="A59:P59"/>
    <mergeCell ref="A11:P11"/>
    <mergeCell ref="A13:A17"/>
    <mergeCell ref="B13:B17"/>
    <mergeCell ref="A18:A19"/>
    <mergeCell ref="B18:B19"/>
    <mergeCell ref="A45:P45"/>
    <mergeCell ref="A54:P54"/>
    <mergeCell ref="A21:P21"/>
    <mergeCell ref="A26:P26"/>
    <mergeCell ref="A30:P30"/>
    <mergeCell ref="A35:P35"/>
    <mergeCell ref="A40:P40"/>
    <mergeCell ref="A89:P89"/>
    <mergeCell ref="A91:P91"/>
  </mergeCells>
  <pageMargins left="0.7" right="0.7" top="0.75" bottom="0.75" header="0.3" footer="0.3"/>
  <pageSetup paperSize="9" scale="71" orientation="landscape" r:id="rId1"/>
  <headerFooter differentFirst="1">
    <firstHeader xml:space="preserve">&amp;R&amp;G
</first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8"/>
  <sheetViews>
    <sheetView view="pageBreakPreview" zoomScale="60" zoomScaleNormal="55" workbookViewId="0">
      <pane ySplit="11" topLeftCell="A71" activePane="bottomLeft" state="frozen"/>
      <selection pane="bottomLeft" activeCell="A73" sqref="A73"/>
    </sheetView>
  </sheetViews>
  <sheetFormatPr defaultRowHeight="15"/>
  <cols>
    <col min="1" max="1" width="13.5703125" customWidth="1"/>
    <col min="2" max="2" width="11" style="13" bestFit="1" customWidth="1"/>
    <col min="3" max="3" width="15.7109375" style="13" customWidth="1"/>
    <col min="4" max="4" width="11" style="13" bestFit="1" customWidth="1"/>
    <col min="5" max="5" width="15.85546875" style="13" bestFit="1" customWidth="1"/>
    <col min="6" max="8" width="11" style="13" bestFit="1" customWidth="1"/>
    <col min="9" max="10" width="8.85546875" style="13" bestFit="1" customWidth="1"/>
  </cols>
  <sheetData>
    <row r="1" spans="1:10" ht="15.75">
      <c r="A1" s="671" t="s">
        <v>43</v>
      </c>
      <c r="B1" s="671"/>
      <c r="C1" s="671"/>
      <c r="D1" s="671"/>
      <c r="E1" s="671"/>
      <c r="F1" s="671"/>
      <c r="G1" s="671"/>
      <c r="H1" s="671"/>
      <c r="I1" s="671"/>
      <c r="J1" s="671"/>
    </row>
    <row r="2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>
      <c r="A3" s="15" t="s">
        <v>44</v>
      </c>
      <c r="B3" s="5"/>
      <c r="C3" s="5"/>
      <c r="D3" s="5"/>
      <c r="E3" s="5"/>
      <c r="F3" s="5"/>
      <c r="G3" s="5"/>
      <c r="H3" s="5"/>
      <c r="I3" s="5"/>
      <c r="J3" s="5"/>
    </row>
    <row r="4" spans="1:10" ht="15.75">
      <c r="A4" s="15"/>
      <c r="B4" s="5"/>
      <c r="C4" s="5"/>
      <c r="D4" s="5"/>
      <c r="E4" s="5"/>
      <c r="F4" s="5"/>
      <c r="G4" s="5"/>
      <c r="H4" s="5"/>
      <c r="I4" s="5"/>
      <c r="J4" s="5"/>
    </row>
    <row r="5" spans="1:10" ht="15.75" customHeight="1">
      <c r="A5" s="670" t="s">
        <v>45</v>
      </c>
      <c r="B5" s="670"/>
      <c r="C5" s="670"/>
      <c r="D5" s="670"/>
      <c r="E5" s="670"/>
      <c r="F5" s="670"/>
      <c r="G5" s="670"/>
      <c r="H5" s="670"/>
      <c r="I5" s="670"/>
      <c r="J5" s="670"/>
    </row>
    <row r="6" spans="1:10" s="6" customFormat="1" ht="48" customHeight="1">
      <c r="A6" s="666" t="s">
        <v>46</v>
      </c>
      <c r="B6" s="666" t="s">
        <v>67</v>
      </c>
      <c r="C6" s="666"/>
      <c r="D6" s="666"/>
      <c r="E6" s="666"/>
      <c r="F6" s="666"/>
      <c r="G6" s="666"/>
      <c r="H6" s="666"/>
      <c r="I6" s="666"/>
      <c r="J6" s="666"/>
    </row>
    <row r="7" spans="1:10" ht="31.5" customHeight="1">
      <c r="A7" s="666"/>
      <c r="B7" s="666" t="s">
        <v>47</v>
      </c>
      <c r="C7" s="666" t="s">
        <v>48</v>
      </c>
      <c r="D7" s="666"/>
      <c r="E7" s="666"/>
      <c r="F7" s="666"/>
      <c r="G7" s="666" t="s">
        <v>48</v>
      </c>
      <c r="H7" s="666"/>
      <c r="I7" s="666"/>
      <c r="J7" s="666"/>
    </row>
    <row r="8" spans="1:10" ht="32.25" customHeight="1">
      <c r="A8" s="666"/>
      <c r="B8" s="666"/>
      <c r="C8" s="666"/>
      <c r="D8" s="666"/>
      <c r="E8" s="666"/>
      <c r="F8" s="666"/>
      <c r="G8" s="666"/>
      <c r="H8" s="666"/>
      <c r="I8" s="666"/>
      <c r="J8" s="666"/>
    </row>
    <row r="9" spans="1:10" ht="15" customHeight="1">
      <c r="A9" s="666"/>
      <c r="B9" s="666"/>
      <c r="C9" s="672" t="s">
        <v>49</v>
      </c>
      <c r="D9" s="672" t="s">
        <v>50</v>
      </c>
      <c r="E9" s="672" t="s">
        <v>51</v>
      </c>
      <c r="F9" s="672" t="s">
        <v>52</v>
      </c>
      <c r="G9" s="672" t="s">
        <v>53</v>
      </c>
      <c r="H9" s="672" t="s">
        <v>54</v>
      </c>
      <c r="I9" s="672" t="s">
        <v>55</v>
      </c>
      <c r="J9" s="672" t="s">
        <v>56</v>
      </c>
    </row>
    <row r="10" spans="1:10" ht="15" customHeight="1">
      <c r="A10" s="666"/>
      <c r="B10" s="666"/>
      <c r="C10" s="672"/>
      <c r="D10" s="672"/>
      <c r="E10" s="672"/>
      <c r="F10" s="672"/>
      <c r="G10" s="672"/>
      <c r="H10" s="672"/>
      <c r="I10" s="672"/>
      <c r="J10" s="672"/>
    </row>
    <row r="11" spans="1:10" ht="46.5" customHeight="1">
      <c r="A11" s="666"/>
      <c r="B11" s="666"/>
      <c r="C11" s="672"/>
      <c r="D11" s="672"/>
      <c r="E11" s="672"/>
      <c r="F11" s="672"/>
      <c r="G11" s="672"/>
      <c r="H11" s="672"/>
      <c r="I11" s="672"/>
      <c r="J11" s="672"/>
    </row>
    <row r="12" spans="1:10" ht="15.75" customHeight="1">
      <c r="A12" s="666" t="s">
        <v>155</v>
      </c>
      <c r="B12" s="666"/>
      <c r="C12" s="666"/>
      <c r="D12" s="666"/>
      <c r="E12" s="666"/>
      <c r="F12" s="666"/>
      <c r="G12" s="666"/>
      <c r="H12" s="666"/>
      <c r="I12" s="666"/>
      <c r="J12" s="666"/>
    </row>
    <row r="13" spans="1:10" ht="15.75">
      <c r="A13" s="461" t="s">
        <v>57</v>
      </c>
      <c r="B13" s="184">
        <v>6</v>
      </c>
      <c r="C13" s="184">
        <v>0</v>
      </c>
      <c r="D13" s="184">
        <v>1</v>
      </c>
      <c r="E13" s="184">
        <v>0</v>
      </c>
      <c r="F13" s="184">
        <v>5</v>
      </c>
      <c r="G13" s="184">
        <v>0</v>
      </c>
      <c r="H13" s="184">
        <v>6</v>
      </c>
      <c r="I13" s="184">
        <v>0</v>
      </c>
      <c r="J13" s="184">
        <v>0</v>
      </c>
    </row>
    <row r="14" spans="1:10" ht="31.5">
      <c r="A14" s="461" t="s">
        <v>58</v>
      </c>
      <c r="B14" s="184">
        <v>20</v>
      </c>
      <c r="C14" s="184">
        <v>5</v>
      </c>
      <c r="D14" s="184">
        <v>0</v>
      </c>
      <c r="E14" s="184">
        <v>0</v>
      </c>
      <c r="F14" s="184">
        <v>15</v>
      </c>
      <c r="G14" s="184">
        <v>5</v>
      </c>
      <c r="H14" s="184">
        <v>10</v>
      </c>
      <c r="I14" s="184">
        <v>2</v>
      </c>
      <c r="J14" s="184">
        <v>3</v>
      </c>
    </row>
    <row r="15" spans="1:10" ht="31.5">
      <c r="A15" s="461" t="s">
        <v>59</v>
      </c>
      <c r="B15" s="186">
        <v>205</v>
      </c>
      <c r="C15" s="184">
        <v>5</v>
      </c>
      <c r="D15" s="184">
        <v>95</v>
      </c>
      <c r="E15" s="184">
        <v>0</v>
      </c>
      <c r="F15" s="184">
        <v>105</v>
      </c>
      <c r="G15" s="184">
        <v>75</v>
      </c>
      <c r="H15" s="184">
        <v>125</v>
      </c>
      <c r="I15" s="184">
        <v>0</v>
      </c>
      <c r="J15" s="184">
        <v>5</v>
      </c>
    </row>
    <row r="16" spans="1:10" ht="15.75" customHeight="1">
      <c r="A16" s="666" t="s">
        <v>186</v>
      </c>
      <c r="B16" s="666"/>
      <c r="C16" s="666"/>
      <c r="D16" s="666"/>
      <c r="E16" s="666"/>
      <c r="F16" s="666"/>
      <c r="G16" s="666"/>
      <c r="H16" s="666"/>
      <c r="I16" s="666"/>
      <c r="J16" s="666"/>
    </row>
    <row r="17" spans="1:10" ht="15.75">
      <c r="A17" s="461" t="s">
        <v>57</v>
      </c>
      <c r="B17" s="184">
        <f>C17+D17+E17+F17</f>
        <v>84</v>
      </c>
      <c r="C17" s="184">
        <v>4</v>
      </c>
      <c r="D17" s="184">
        <v>32</v>
      </c>
      <c r="E17" s="184">
        <v>5</v>
      </c>
      <c r="F17" s="184">
        <v>43</v>
      </c>
      <c r="G17" s="184">
        <v>41</v>
      </c>
      <c r="H17" s="184">
        <v>39</v>
      </c>
      <c r="I17" s="184">
        <v>2</v>
      </c>
      <c r="J17" s="184">
        <v>2</v>
      </c>
    </row>
    <row r="18" spans="1:10" ht="31.5">
      <c r="A18" s="461" t="s">
        <v>58</v>
      </c>
      <c r="B18" s="184">
        <f>C18+D18+E18+F18</f>
        <v>14</v>
      </c>
      <c r="C18" s="184">
        <v>0</v>
      </c>
      <c r="D18" s="184">
        <v>2</v>
      </c>
      <c r="E18" s="184">
        <v>2</v>
      </c>
      <c r="F18" s="184">
        <v>10</v>
      </c>
      <c r="G18" s="184">
        <v>6</v>
      </c>
      <c r="H18" s="184">
        <v>6</v>
      </c>
      <c r="I18" s="184">
        <v>2</v>
      </c>
      <c r="J18" s="184">
        <v>0</v>
      </c>
    </row>
    <row r="19" spans="1:10" ht="31.5">
      <c r="A19" s="461" t="s">
        <v>59</v>
      </c>
      <c r="B19" s="109">
        <f>SUM(C19:F19)</f>
        <v>193</v>
      </c>
      <c r="C19" s="184">
        <v>5</v>
      </c>
      <c r="D19" s="184">
        <v>85</v>
      </c>
      <c r="E19" s="184">
        <v>8</v>
      </c>
      <c r="F19" s="184">
        <v>95</v>
      </c>
      <c r="G19" s="184">
        <v>95</v>
      </c>
      <c r="H19" s="184">
        <v>96</v>
      </c>
      <c r="I19" s="184">
        <v>1</v>
      </c>
      <c r="J19" s="184">
        <v>1</v>
      </c>
    </row>
    <row r="20" spans="1:10" ht="15.75" customHeight="1">
      <c r="A20" s="666" t="s">
        <v>283</v>
      </c>
      <c r="B20" s="666"/>
      <c r="C20" s="666"/>
      <c r="D20" s="666"/>
      <c r="E20" s="666"/>
      <c r="F20" s="666"/>
      <c r="G20" s="666"/>
      <c r="H20" s="666"/>
      <c r="I20" s="666"/>
      <c r="J20" s="666"/>
    </row>
    <row r="21" spans="1:10" ht="15.75">
      <c r="A21" s="461" t="s">
        <v>57</v>
      </c>
      <c r="B21" s="184">
        <v>48</v>
      </c>
      <c r="C21" s="184">
        <v>0</v>
      </c>
      <c r="D21" s="184">
        <v>21</v>
      </c>
      <c r="E21" s="184">
        <v>7</v>
      </c>
      <c r="F21" s="184">
        <v>20</v>
      </c>
      <c r="G21" s="184">
        <v>42</v>
      </c>
      <c r="H21" s="184">
        <v>6</v>
      </c>
      <c r="I21" s="184">
        <v>0</v>
      </c>
      <c r="J21" s="184">
        <v>0</v>
      </c>
    </row>
    <row r="22" spans="1:10" ht="42.75" customHeight="1">
      <c r="A22" s="461" t="s">
        <v>58</v>
      </c>
      <c r="B22" s="184">
        <v>97</v>
      </c>
      <c r="C22" s="184">
        <v>0</v>
      </c>
      <c r="D22" s="184">
        <v>25</v>
      </c>
      <c r="E22" s="184">
        <v>0</v>
      </c>
      <c r="F22" s="184">
        <v>72</v>
      </c>
      <c r="G22" s="184">
        <v>81</v>
      </c>
      <c r="H22" s="184">
        <v>16</v>
      </c>
      <c r="I22" s="184">
        <v>0</v>
      </c>
      <c r="J22" s="184">
        <v>0</v>
      </c>
    </row>
    <row r="23" spans="1:10" ht="31.5">
      <c r="A23" s="461" t="s">
        <v>59</v>
      </c>
      <c r="B23" s="109">
        <v>244</v>
      </c>
      <c r="C23" s="184">
        <v>0</v>
      </c>
      <c r="D23" s="184">
        <v>0</v>
      </c>
      <c r="E23" s="184">
        <v>0</v>
      </c>
      <c r="F23" s="184">
        <v>0</v>
      </c>
      <c r="G23" s="184">
        <v>244</v>
      </c>
      <c r="H23" s="184">
        <v>0</v>
      </c>
      <c r="I23" s="184">
        <v>0</v>
      </c>
      <c r="J23" s="184">
        <v>0</v>
      </c>
    </row>
    <row r="24" spans="1:10" ht="15.75">
      <c r="A24" s="666" t="s">
        <v>333</v>
      </c>
      <c r="B24" s="666"/>
      <c r="C24" s="666"/>
      <c r="D24" s="666"/>
      <c r="E24" s="666"/>
      <c r="F24" s="666"/>
      <c r="G24" s="666"/>
      <c r="H24" s="666"/>
      <c r="I24" s="666"/>
      <c r="J24" s="666"/>
    </row>
    <row r="25" spans="1:10" ht="15.75">
      <c r="A25" s="461" t="s">
        <v>57</v>
      </c>
      <c r="B25" s="145">
        <f>SUM(C25:F25)</f>
        <v>103</v>
      </c>
      <c r="C25" s="229">
        <v>0</v>
      </c>
      <c r="D25" s="229">
        <v>0</v>
      </c>
      <c r="E25" s="229">
        <v>25</v>
      </c>
      <c r="F25" s="229">
        <v>78</v>
      </c>
      <c r="G25" s="229">
        <v>40</v>
      </c>
      <c r="H25" s="229">
        <v>63</v>
      </c>
      <c r="I25" s="229">
        <v>0</v>
      </c>
      <c r="J25" s="229">
        <v>0</v>
      </c>
    </row>
    <row r="26" spans="1:10" ht="31.5">
      <c r="A26" s="461" t="s">
        <v>58</v>
      </c>
      <c r="B26" s="145">
        <f>SUM(E26:F26)</f>
        <v>14</v>
      </c>
      <c r="C26" s="229">
        <v>0</v>
      </c>
      <c r="D26" s="229">
        <v>0</v>
      </c>
      <c r="E26" s="229">
        <v>14</v>
      </c>
      <c r="F26" s="229">
        <v>0</v>
      </c>
      <c r="G26" s="146">
        <v>7</v>
      </c>
      <c r="H26" s="146">
        <v>7</v>
      </c>
      <c r="I26" s="229">
        <v>0</v>
      </c>
      <c r="J26" s="229">
        <v>0</v>
      </c>
    </row>
    <row r="27" spans="1:10" ht="31.5">
      <c r="A27" s="461" t="s">
        <v>59</v>
      </c>
      <c r="B27" s="147">
        <f>SUM(D27:F27)</f>
        <v>291</v>
      </c>
      <c r="C27" s="229">
        <v>0</v>
      </c>
      <c r="D27" s="229">
        <v>19</v>
      </c>
      <c r="E27" s="229">
        <v>272</v>
      </c>
      <c r="F27" s="229">
        <v>0</v>
      </c>
      <c r="G27" s="229">
        <v>146</v>
      </c>
      <c r="H27" s="229">
        <v>145</v>
      </c>
      <c r="I27" s="229">
        <v>0</v>
      </c>
      <c r="J27" s="229">
        <v>0</v>
      </c>
    </row>
    <row r="28" spans="1:10" ht="15.75">
      <c r="A28" s="666" t="s">
        <v>399</v>
      </c>
      <c r="B28" s="666"/>
      <c r="C28" s="666"/>
      <c r="D28" s="666"/>
      <c r="E28" s="666"/>
      <c r="F28" s="666"/>
      <c r="G28" s="666"/>
      <c r="H28" s="666"/>
      <c r="I28" s="666"/>
      <c r="J28" s="666"/>
    </row>
    <row r="29" spans="1:10" ht="15.75">
      <c r="A29" s="461" t="s">
        <v>57</v>
      </c>
      <c r="B29" s="184">
        <v>13</v>
      </c>
      <c r="C29" s="184">
        <v>1</v>
      </c>
      <c r="D29" s="184">
        <v>0</v>
      </c>
      <c r="E29" s="184">
        <v>12</v>
      </c>
      <c r="F29" s="184">
        <v>0</v>
      </c>
      <c r="G29" s="184">
        <v>5</v>
      </c>
      <c r="H29" s="184">
        <v>7</v>
      </c>
      <c r="I29" s="184">
        <v>0</v>
      </c>
      <c r="J29" s="184">
        <v>1</v>
      </c>
    </row>
    <row r="30" spans="1:10" ht="31.5">
      <c r="A30" s="461" t="s">
        <v>58</v>
      </c>
      <c r="B30" s="184">
        <v>5</v>
      </c>
      <c r="C30" s="184">
        <v>1</v>
      </c>
      <c r="D30" s="184">
        <v>0</v>
      </c>
      <c r="E30" s="184">
        <v>3</v>
      </c>
      <c r="F30" s="184">
        <v>1</v>
      </c>
      <c r="G30" s="184">
        <v>2</v>
      </c>
      <c r="H30" s="184">
        <v>2</v>
      </c>
      <c r="I30" s="184">
        <v>0</v>
      </c>
      <c r="J30" s="184">
        <v>1</v>
      </c>
    </row>
    <row r="31" spans="1:10" ht="31.5">
      <c r="A31" s="461" t="s">
        <v>59</v>
      </c>
      <c r="B31" s="109">
        <v>9</v>
      </c>
      <c r="C31" s="184">
        <v>1</v>
      </c>
      <c r="D31" s="184">
        <v>0</v>
      </c>
      <c r="E31" s="184">
        <v>7</v>
      </c>
      <c r="F31" s="184">
        <v>1</v>
      </c>
      <c r="G31" s="184">
        <v>5</v>
      </c>
      <c r="H31" s="184">
        <v>3</v>
      </c>
      <c r="I31" s="184">
        <v>0</v>
      </c>
      <c r="J31" s="184">
        <v>1</v>
      </c>
    </row>
    <row r="32" spans="1:10" ht="15.75">
      <c r="A32" s="666" t="s">
        <v>409</v>
      </c>
      <c r="B32" s="666"/>
      <c r="C32" s="666"/>
      <c r="D32" s="666"/>
      <c r="E32" s="666"/>
      <c r="F32" s="666"/>
      <c r="G32" s="666"/>
      <c r="H32" s="666"/>
      <c r="I32" s="666"/>
      <c r="J32" s="666"/>
    </row>
    <row r="33" spans="1:10" ht="15.75">
      <c r="A33" s="461" t="s">
        <v>57</v>
      </c>
      <c r="B33" s="184">
        <f>SUM(C33:F33)</f>
        <v>152</v>
      </c>
      <c r="C33" s="184">
        <v>0</v>
      </c>
      <c r="D33" s="184">
        <v>16</v>
      </c>
      <c r="E33" s="184">
        <v>55</v>
      </c>
      <c r="F33" s="184">
        <v>81</v>
      </c>
      <c r="G33" s="184">
        <v>84</v>
      </c>
      <c r="H33" s="184">
        <v>68</v>
      </c>
      <c r="I33" s="184">
        <v>0</v>
      </c>
      <c r="J33" s="184">
        <v>0</v>
      </c>
    </row>
    <row r="34" spans="1:10" ht="31.5">
      <c r="A34" s="461" t="s">
        <v>58</v>
      </c>
      <c r="B34" s="184">
        <v>85</v>
      </c>
      <c r="C34" s="184">
        <v>0</v>
      </c>
      <c r="D34" s="184">
        <v>7</v>
      </c>
      <c r="E34" s="184">
        <v>78</v>
      </c>
      <c r="F34" s="184">
        <v>0</v>
      </c>
      <c r="G34" s="184">
        <v>37</v>
      </c>
      <c r="H34" s="184">
        <v>48</v>
      </c>
      <c r="I34" s="184">
        <v>0</v>
      </c>
      <c r="J34" s="184">
        <v>0</v>
      </c>
    </row>
    <row r="35" spans="1:10" ht="31.5">
      <c r="A35" s="461" t="s">
        <v>59</v>
      </c>
      <c r="B35" s="184">
        <f>SUM(C35:F35)</f>
        <v>263</v>
      </c>
      <c r="C35" s="184">
        <v>0</v>
      </c>
      <c r="D35" s="184">
        <v>130</v>
      </c>
      <c r="E35" s="184">
        <v>92</v>
      </c>
      <c r="F35" s="184">
        <v>41</v>
      </c>
      <c r="G35" s="184">
        <v>105</v>
      </c>
      <c r="H35" s="184">
        <v>158</v>
      </c>
      <c r="I35" s="184">
        <v>0</v>
      </c>
      <c r="J35" s="184">
        <v>0</v>
      </c>
    </row>
    <row r="36" spans="1:10" ht="15.75" customHeight="1">
      <c r="A36" s="666" t="s">
        <v>421</v>
      </c>
      <c r="B36" s="666"/>
      <c r="C36" s="666"/>
      <c r="D36" s="666"/>
      <c r="E36" s="666"/>
      <c r="F36" s="666"/>
      <c r="G36" s="666"/>
      <c r="H36" s="666"/>
      <c r="I36" s="666"/>
      <c r="J36" s="666"/>
    </row>
    <row r="37" spans="1:10" ht="15.75">
      <c r="A37" s="461" t="s">
        <v>57</v>
      </c>
      <c r="B37" s="110">
        <f>SUM(C37:F37)</f>
        <v>45</v>
      </c>
      <c r="C37" s="184"/>
      <c r="D37" s="184">
        <v>2</v>
      </c>
      <c r="E37" s="184">
        <v>35</v>
      </c>
      <c r="F37" s="184">
        <v>8</v>
      </c>
      <c r="G37" s="184">
        <v>23</v>
      </c>
      <c r="H37" s="184">
        <v>22</v>
      </c>
      <c r="I37" s="184"/>
      <c r="J37" s="184"/>
    </row>
    <row r="38" spans="1:10" ht="31.5">
      <c r="A38" s="461" t="s">
        <v>58</v>
      </c>
      <c r="B38" s="184">
        <f>SUM(C38:F38)</f>
        <v>13</v>
      </c>
      <c r="C38" s="184"/>
      <c r="D38" s="184"/>
      <c r="E38" s="184">
        <v>13</v>
      </c>
      <c r="F38" s="184"/>
      <c r="G38" s="184">
        <v>7</v>
      </c>
      <c r="H38" s="184">
        <v>6</v>
      </c>
      <c r="I38" s="184"/>
      <c r="J38" s="184"/>
    </row>
    <row r="39" spans="1:10" ht="31.5">
      <c r="A39" s="461" t="s">
        <v>59</v>
      </c>
      <c r="B39" s="184">
        <f>SUM(C39:F39)</f>
        <v>105</v>
      </c>
      <c r="C39" s="184"/>
      <c r="D39" s="184"/>
      <c r="E39" s="184">
        <v>65</v>
      </c>
      <c r="F39" s="184">
        <v>40</v>
      </c>
      <c r="G39" s="184">
        <v>68</v>
      </c>
      <c r="H39" s="184">
        <v>37</v>
      </c>
      <c r="I39" s="184"/>
      <c r="J39" s="184"/>
    </row>
    <row r="40" spans="1:10" ht="15.75">
      <c r="A40" s="673" t="s">
        <v>480</v>
      </c>
      <c r="B40" s="673"/>
      <c r="C40" s="673"/>
      <c r="D40" s="673"/>
      <c r="E40" s="673"/>
      <c r="F40" s="673"/>
      <c r="G40" s="673"/>
      <c r="H40" s="673"/>
      <c r="I40" s="673"/>
      <c r="J40" s="673"/>
    </row>
    <row r="41" spans="1:10" ht="15.75">
      <c r="A41" s="461" t="s">
        <v>57</v>
      </c>
      <c r="B41" s="184">
        <v>42</v>
      </c>
      <c r="C41" s="184">
        <v>0</v>
      </c>
      <c r="D41" s="184">
        <v>4</v>
      </c>
      <c r="E41" s="184">
        <v>22</v>
      </c>
      <c r="F41" s="184">
        <v>16</v>
      </c>
      <c r="G41" s="184">
        <v>21</v>
      </c>
      <c r="H41" s="184">
        <v>21</v>
      </c>
      <c r="I41" s="184">
        <v>0</v>
      </c>
      <c r="J41" s="184">
        <v>0</v>
      </c>
    </row>
    <row r="42" spans="1:10" ht="31.5">
      <c r="A42" s="461" t="s">
        <v>58</v>
      </c>
      <c r="B42" s="184">
        <v>14</v>
      </c>
      <c r="C42" s="184">
        <v>0</v>
      </c>
      <c r="D42" s="184">
        <v>0</v>
      </c>
      <c r="E42" s="184">
        <v>14</v>
      </c>
      <c r="F42" s="184">
        <v>0</v>
      </c>
      <c r="G42" s="184">
        <v>7</v>
      </c>
      <c r="H42" s="184">
        <v>7</v>
      </c>
      <c r="I42" s="184">
        <v>0</v>
      </c>
      <c r="J42" s="184">
        <v>0</v>
      </c>
    </row>
    <row r="43" spans="1:10" ht="31.5">
      <c r="A43" s="461" t="s">
        <v>59</v>
      </c>
      <c r="B43" s="109">
        <v>228</v>
      </c>
      <c r="C43" s="184">
        <v>0</v>
      </c>
      <c r="D43" s="184">
        <v>0</v>
      </c>
      <c r="E43" s="184">
        <v>228</v>
      </c>
      <c r="F43" s="184">
        <v>0</v>
      </c>
      <c r="G43" s="184">
        <v>114</v>
      </c>
      <c r="H43" s="184">
        <v>114</v>
      </c>
      <c r="I43" s="184">
        <v>0</v>
      </c>
      <c r="J43" s="184">
        <v>0</v>
      </c>
    </row>
    <row r="44" spans="1:10" ht="15.75">
      <c r="A44" s="666" t="s">
        <v>498</v>
      </c>
      <c r="B44" s="666"/>
      <c r="C44" s="666"/>
      <c r="D44" s="666"/>
      <c r="E44" s="666"/>
      <c r="F44" s="666"/>
      <c r="G44" s="666"/>
      <c r="H44" s="666"/>
      <c r="I44" s="666"/>
      <c r="J44" s="666"/>
    </row>
    <row r="45" spans="1:10" ht="15.75">
      <c r="A45" s="461" t="s">
        <v>57</v>
      </c>
      <c r="B45" s="184">
        <v>627</v>
      </c>
      <c r="C45" s="184">
        <v>35</v>
      </c>
      <c r="D45" s="184">
        <v>47</v>
      </c>
      <c r="E45" s="184">
        <v>485</v>
      </c>
      <c r="F45" s="184">
        <v>60</v>
      </c>
      <c r="G45" s="184">
        <v>100</v>
      </c>
      <c r="H45" s="184">
        <v>527</v>
      </c>
      <c r="I45" s="184">
        <v>0</v>
      </c>
      <c r="J45" s="184">
        <v>0</v>
      </c>
    </row>
    <row r="46" spans="1:10" ht="31.5">
      <c r="A46" s="461" t="s">
        <v>58</v>
      </c>
      <c r="B46" s="184">
        <v>120</v>
      </c>
      <c r="C46" s="184">
        <v>0</v>
      </c>
      <c r="D46" s="184">
        <v>30</v>
      </c>
      <c r="E46" s="184">
        <v>90</v>
      </c>
      <c r="F46" s="184">
        <v>0</v>
      </c>
      <c r="G46" s="184">
        <v>60</v>
      </c>
      <c r="H46" s="184">
        <v>60</v>
      </c>
      <c r="I46" s="184">
        <v>0</v>
      </c>
      <c r="J46" s="184">
        <v>0</v>
      </c>
    </row>
    <row r="47" spans="1:10" ht="31.5">
      <c r="A47" s="461" t="s">
        <v>59</v>
      </c>
      <c r="B47" s="109">
        <v>3848</v>
      </c>
      <c r="C47" s="184">
        <v>0</v>
      </c>
      <c r="D47" s="184">
        <v>1924</v>
      </c>
      <c r="E47" s="184">
        <v>1924</v>
      </c>
      <c r="F47" s="184">
        <v>0</v>
      </c>
      <c r="G47" s="184">
        <v>1924</v>
      </c>
      <c r="H47" s="239">
        <v>1924</v>
      </c>
      <c r="I47" s="184">
        <v>0</v>
      </c>
      <c r="J47" s="184">
        <v>0</v>
      </c>
    </row>
    <row r="48" spans="1:10" ht="15.75">
      <c r="A48" s="667" t="s">
        <v>517</v>
      </c>
      <c r="B48" s="668"/>
      <c r="C48" s="668"/>
      <c r="D48" s="668"/>
      <c r="E48" s="668"/>
      <c r="F48" s="669"/>
      <c r="G48" s="668"/>
      <c r="H48" s="668"/>
      <c r="I48" s="668"/>
      <c r="J48" s="668"/>
    </row>
    <row r="49" spans="1:10" ht="15.75">
      <c r="A49" s="462" t="s">
        <v>57</v>
      </c>
      <c r="B49" s="509">
        <v>84</v>
      </c>
      <c r="C49" s="510">
        <v>0</v>
      </c>
      <c r="D49" s="509">
        <v>19</v>
      </c>
      <c r="E49" s="509">
        <v>50</v>
      </c>
      <c r="F49" s="509">
        <v>15</v>
      </c>
      <c r="G49" s="509">
        <v>44</v>
      </c>
      <c r="H49" s="509">
        <v>40</v>
      </c>
      <c r="I49" s="510"/>
      <c r="J49" s="510"/>
    </row>
    <row r="50" spans="1:10" ht="31.5">
      <c r="A50" s="462" t="s">
        <v>58</v>
      </c>
      <c r="B50" s="509">
        <v>72</v>
      </c>
      <c r="C50" s="509">
        <v>0</v>
      </c>
      <c r="D50" s="509">
        <v>14</v>
      </c>
      <c r="E50" s="509">
        <v>46</v>
      </c>
      <c r="F50" s="509">
        <v>12</v>
      </c>
      <c r="G50" s="509">
        <v>36</v>
      </c>
      <c r="H50" s="509">
        <v>36</v>
      </c>
      <c r="I50" s="509">
        <v>0</v>
      </c>
      <c r="J50" s="509">
        <v>0</v>
      </c>
    </row>
    <row r="51" spans="1:10" ht="31.5">
      <c r="A51" s="462" t="s">
        <v>59</v>
      </c>
      <c r="B51" s="511">
        <v>184</v>
      </c>
      <c r="C51" s="509">
        <v>0</v>
      </c>
      <c r="D51" s="509">
        <v>58</v>
      </c>
      <c r="E51" s="509">
        <v>88</v>
      </c>
      <c r="F51" s="509">
        <v>38</v>
      </c>
      <c r="G51" s="509">
        <v>95</v>
      </c>
      <c r="H51" s="509">
        <v>89</v>
      </c>
      <c r="I51" s="509">
        <v>0</v>
      </c>
      <c r="J51" s="509">
        <v>0</v>
      </c>
    </row>
    <row r="52" spans="1:10" ht="15.75">
      <c r="A52" s="666" t="s">
        <v>552</v>
      </c>
      <c r="B52" s="666"/>
      <c r="C52" s="666"/>
      <c r="D52" s="666"/>
      <c r="E52" s="666"/>
      <c r="F52" s="666"/>
      <c r="G52" s="666"/>
      <c r="H52" s="666"/>
      <c r="I52" s="666"/>
      <c r="J52" s="666"/>
    </row>
    <row r="53" spans="1:10" ht="15.75">
      <c r="A53" s="461" t="s">
        <v>57</v>
      </c>
      <c r="B53" s="283">
        <v>15</v>
      </c>
      <c r="C53" s="283">
        <v>0</v>
      </c>
      <c r="D53" s="283">
        <v>3</v>
      </c>
      <c r="E53" s="283">
        <v>11</v>
      </c>
      <c r="F53" s="283">
        <v>1</v>
      </c>
      <c r="G53" s="283">
        <v>5</v>
      </c>
      <c r="H53" s="283">
        <v>10</v>
      </c>
      <c r="I53" s="110">
        <v>0</v>
      </c>
      <c r="J53" s="110">
        <v>0</v>
      </c>
    </row>
    <row r="54" spans="1:10" ht="31.5">
      <c r="A54" s="461" t="s">
        <v>58</v>
      </c>
      <c r="B54" s="283">
        <v>6</v>
      </c>
      <c r="C54" s="283">
        <v>0</v>
      </c>
      <c r="D54" s="283">
        <v>0</v>
      </c>
      <c r="E54" s="283">
        <v>6</v>
      </c>
      <c r="F54" s="283">
        <v>0</v>
      </c>
      <c r="G54" s="283">
        <v>3</v>
      </c>
      <c r="H54" s="283">
        <v>3</v>
      </c>
      <c r="I54" s="110">
        <v>0</v>
      </c>
      <c r="J54" s="110">
        <v>0</v>
      </c>
    </row>
    <row r="55" spans="1:10" ht="31.5">
      <c r="A55" s="461" t="s">
        <v>59</v>
      </c>
      <c r="B55" s="284">
        <v>41</v>
      </c>
      <c r="C55" s="283">
        <v>0</v>
      </c>
      <c r="D55" s="283">
        <v>9</v>
      </c>
      <c r="E55" s="283">
        <v>32</v>
      </c>
      <c r="F55" s="283">
        <v>0</v>
      </c>
      <c r="G55" s="283">
        <v>10</v>
      </c>
      <c r="H55" s="283">
        <v>31</v>
      </c>
      <c r="I55" s="110">
        <v>0</v>
      </c>
      <c r="J55" s="110">
        <v>0</v>
      </c>
    </row>
    <row r="56" spans="1:10" ht="15.75" customHeight="1">
      <c r="A56" s="666" t="s">
        <v>588</v>
      </c>
      <c r="B56" s="666"/>
      <c r="C56" s="666"/>
      <c r="D56" s="666"/>
      <c r="E56" s="666"/>
      <c r="F56" s="666"/>
      <c r="G56" s="666"/>
      <c r="H56" s="666"/>
      <c r="I56" s="666"/>
      <c r="J56" s="666"/>
    </row>
    <row r="57" spans="1:10" ht="15.75">
      <c r="A57" s="461" t="s">
        <v>57</v>
      </c>
      <c r="B57" s="229">
        <v>75</v>
      </c>
      <c r="C57" s="229"/>
      <c r="D57" s="229">
        <v>1</v>
      </c>
      <c r="E57" s="229">
        <v>64</v>
      </c>
      <c r="F57" s="229">
        <v>10</v>
      </c>
      <c r="G57" s="229">
        <v>44</v>
      </c>
      <c r="H57" s="229">
        <v>31</v>
      </c>
      <c r="I57" s="184"/>
      <c r="J57" s="184"/>
    </row>
    <row r="58" spans="1:10" ht="31.5">
      <c r="A58" s="461" t="s">
        <v>58</v>
      </c>
      <c r="B58" s="229">
        <v>21</v>
      </c>
      <c r="C58" s="229"/>
      <c r="D58" s="229">
        <v>4</v>
      </c>
      <c r="E58" s="229">
        <v>12</v>
      </c>
      <c r="F58" s="229">
        <v>5</v>
      </c>
      <c r="G58" s="229">
        <v>11</v>
      </c>
      <c r="H58" s="229">
        <v>10</v>
      </c>
      <c r="I58" s="184"/>
      <c r="J58" s="184"/>
    </row>
    <row r="59" spans="1:10" ht="31.5">
      <c r="A59" s="461" t="s">
        <v>59</v>
      </c>
      <c r="B59" s="305">
        <v>89</v>
      </c>
      <c r="C59" s="229"/>
      <c r="D59" s="229">
        <v>37</v>
      </c>
      <c r="E59" s="229">
        <v>32</v>
      </c>
      <c r="F59" s="229">
        <v>20</v>
      </c>
      <c r="G59" s="229">
        <v>50</v>
      </c>
      <c r="H59" s="229">
        <v>39</v>
      </c>
      <c r="I59" s="184"/>
      <c r="J59" s="184"/>
    </row>
    <row r="60" spans="1:10" ht="15.75">
      <c r="A60" s="666" t="s">
        <v>622</v>
      </c>
      <c r="B60" s="666"/>
      <c r="C60" s="666"/>
      <c r="D60" s="666"/>
      <c r="E60" s="666"/>
      <c r="F60" s="666"/>
      <c r="G60" s="666"/>
      <c r="H60" s="666"/>
      <c r="I60" s="666"/>
      <c r="J60" s="666"/>
    </row>
    <row r="61" spans="1:10" ht="15.75">
      <c r="A61" s="461" t="s">
        <v>57</v>
      </c>
      <c r="B61" s="313">
        <v>131</v>
      </c>
      <c r="C61" s="313"/>
      <c r="D61" s="313"/>
      <c r="E61" s="313">
        <v>128</v>
      </c>
      <c r="F61" s="313">
        <v>3</v>
      </c>
      <c r="G61" s="150">
        <v>67</v>
      </c>
      <c r="H61" s="150">
        <v>64</v>
      </c>
      <c r="I61" s="184"/>
      <c r="J61" s="184"/>
    </row>
    <row r="62" spans="1:10" ht="31.5">
      <c r="A62" s="461" t="s">
        <v>58</v>
      </c>
      <c r="B62" s="150">
        <v>22</v>
      </c>
      <c r="C62" s="313"/>
      <c r="D62" s="313">
        <v>1</v>
      </c>
      <c r="E62" s="313">
        <v>21</v>
      </c>
      <c r="F62" s="313"/>
      <c r="G62" s="150">
        <v>11</v>
      </c>
      <c r="H62" s="150">
        <v>11</v>
      </c>
      <c r="I62" s="184"/>
      <c r="J62" s="184"/>
    </row>
    <row r="63" spans="1:10" ht="31.5">
      <c r="A63" s="461" t="s">
        <v>59</v>
      </c>
      <c r="B63" s="150">
        <v>108</v>
      </c>
      <c r="C63" s="313"/>
      <c r="D63" s="313">
        <v>17</v>
      </c>
      <c r="E63" s="313">
        <v>90</v>
      </c>
      <c r="F63" s="313">
        <v>1</v>
      </c>
      <c r="G63" s="150">
        <v>54</v>
      </c>
      <c r="H63" s="150">
        <v>54</v>
      </c>
      <c r="I63" s="184"/>
      <c r="J63" s="184"/>
    </row>
    <row r="64" spans="1:10" ht="15.75" customHeight="1">
      <c r="A64" s="666" t="s">
        <v>642</v>
      </c>
      <c r="B64" s="666"/>
      <c r="C64" s="666"/>
      <c r="D64" s="666"/>
      <c r="E64" s="666"/>
      <c r="F64" s="666"/>
      <c r="G64" s="666"/>
      <c r="H64" s="666"/>
      <c r="I64" s="666"/>
      <c r="J64" s="666"/>
    </row>
    <row r="65" spans="1:10" ht="15.75">
      <c r="A65" s="461" t="s">
        <v>57</v>
      </c>
      <c r="B65" s="184">
        <f>C65+D65+E65</f>
        <v>56</v>
      </c>
      <c r="C65" s="184">
        <v>2</v>
      </c>
      <c r="D65" s="184">
        <v>26</v>
      </c>
      <c r="E65" s="184">
        <v>28</v>
      </c>
      <c r="F65" s="184">
        <v>0</v>
      </c>
      <c r="G65" s="184">
        <v>36</v>
      </c>
      <c r="H65" s="184">
        <v>20</v>
      </c>
      <c r="I65" s="184">
        <v>0</v>
      </c>
      <c r="J65" s="184">
        <v>0</v>
      </c>
    </row>
    <row r="66" spans="1:10" ht="31.5">
      <c r="A66" s="461" t="s">
        <v>58</v>
      </c>
      <c r="B66" s="184">
        <f>C66+D66+E66</f>
        <v>47</v>
      </c>
      <c r="C66" s="184">
        <v>0</v>
      </c>
      <c r="D66" s="184">
        <v>31</v>
      </c>
      <c r="E66" s="184">
        <v>16</v>
      </c>
      <c r="F66" s="184">
        <v>0</v>
      </c>
      <c r="G66" s="184">
        <v>27</v>
      </c>
      <c r="H66" s="184">
        <v>20</v>
      </c>
      <c r="I66" s="184">
        <v>0</v>
      </c>
      <c r="J66" s="184">
        <v>0</v>
      </c>
    </row>
    <row r="67" spans="1:10" ht="31.5">
      <c r="A67" s="461" t="s">
        <v>59</v>
      </c>
      <c r="B67" s="109">
        <f>C67+D67+E67</f>
        <v>116</v>
      </c>
      <c r="C67" s="184">
        <v>0</v>
      </c>
      <c r="D67" s="184">
        <v>34</v>
      </c>
      <c r="E67" s="184">
        <v>82</v>
      </c>
      <c r="F67" s="184">
        <v>0</v>
      </c>
      <c r="G67" s="184">
        <v>66</v>
      </c>
      <c r="H67" s="184">
        <v>50</v>
      </c>
      <c r="I67" s="184">
        <v>0</v>
      </c>
      <c r="J67" s="184">
        <v>0</v>
      </c>
    </row>
    <row r="68" spans="1:10" ht="15.75">
      <c r="A68" s="666" t="s">
        <v>740</v>
      </c>
      <c r="B68" s="666"/>
      <c r="C68" s="666"/>
      <c r="D68" s="666"/>
      <c r="E68" s="666"/>
      <c r="F68" s="666"/>
      <c r="G68" s="666"/>
      <c r="H68" s="666"/>
      <c r="I68" s="666"/>
      <c r="J68" s="666"/>
    </row>
    <row r="69" spans="1:10" ht="15.75">
      <c r="A69" s="461" t="s">
        <v>57</v>
      </c>
      <c r="B69" s="110">
        <v>290</v>
      </c>
      <c r="C69" s="110">
        <v>0</v>
      </c>
      <c r="D69" s="110">
        <v>13</v>
      </c>
      <c r="E69" s="110">
        <v>180</v>
      </c>
      <c r="F69" s="110">
        <v>97</v>
      </c>
      <c r="G69" s="110">
        <v>90</v>
      </c>
      <c r="H69" s="110">
        <v>200</v>
      </c>
      <c r="I69" s="110">
        <v>0</v>
      </c>
      <c r="J69" s="110">
        <v>0</v>
      </c>
    </row>
    <row r="70" spans="1:10" ht="31.5">
      <c r="A70" s="461" t="s">
        <v>58</v>
      </c>
      <c r="B70" s="184">
        <v>92</v>
      </c>
      <c r="C70" s="184">
        <v>0</v>
      </c>
      <c r="D70" s="184">
        <v>17</v>
      </c>
      <c r="E70" s="184">
        <v>75</v>
      </c>
      <c r="F70" s="184">
        <v>0</v>
      </c>
      <c r="G70" s="184">
        <v>40</v>
      </c>
      <c r="H70" s="184">
        <v>52</v>
      </c>
      <c r="I70" s="184">
        <v>0</v>
      </c>
      <c r="J70" s="184">
        <v>0</v>
      </c>
    </row>
    <row r="71" spans="1:10" ht="31.5">
      <c r="A71" s="461" t="s">
        <v>59</v>
      </c>
      <c r="B71" s="109">
        <v>725</v>
      </c>
      <c r="C71" s="184">
        <v>0</v>
      </c>
      <c r="D71" s="184">
        <v>72</v>
      </c>
      <c r="E71" s="184">
        <v>619</v>
      </c>
      <c r="F71" s="184">
        <v>34</v>
      </c>
      <c r="G71" s="184">
        <v>164</v>
      </c>
      <c r="H71" s="184">
        <v>561</v>
      </c>
      <c r="I71" s="184">
        <v>0</v>
      </c>
      <c r="J71" s="184">
        <v>0</v>
      </c>
    </row>
    <row r="72" spans="1:10" ht="15.75" customHeight="1">
      <c r="A72" s="666" t="s">
        <v>752</v>
      </c>
      <c r="B72" s="666"/>
      <c r="C72" s="666"/>
      <c r="D72" s="666"/>
      <c r="E72" s="666"/>
      <c r="F72" s="666"/>
      <c r="G72" s="666"/>
      <c r="H72" s="666"/>
      <c r="I72" s="666"/>
      <c r="J72" s="666"/>
    </row>
    <row r="73" spans="1:10" ht="15.75">
      <c r="A73" s="461" t="s">
        <v>57</v>
      </c>
      <c r="B73" s="461">
        <v>38</v>
      </c>
      <c r="C73" s="209"/>
      <c r="D73" s="209"/>
      <c r="E73" s="461">
        <v>6</v>
      </c>
      <c r="F73" s="461">
        <v>32</v>
      </c>
      <c r="G73" s="461">
        <v>26</v>
      </c>
      <c r="H73" s="461">
        <v>5</v>
      </c>
      <c r="I73" s="461"/>
      <c r="J73" s="461">
        <v>7</v>
      </c>
    </row>
    <row r="74" spans="1:10" ht="31.5">
      <c r="A74" s="461" t="s">
        <v>58</v>
      </c>
      <c r="B74" s="461">
        <v>21</v>
      </c>
      <c r="C74" s="209"/>
      <c r="D74" s="209"/>
      <c r="E74" s="461">
        <v>14</v>
      </c>
      <c r="F74" s="461">
        <v>7</v>
      </c>
      <c r="G74" s="461">
        <v>18</v>
      </c>
      <c r="H74" s="461">
        <v>2</v>
      </c>
      <c r="I74" s="209"/>
      <c r="J74" s="461">
        <v>1</v>
      </c>
    </row>
    <row r="75" spans="1:10" ht="31.5">
      <c r="A75" s="461" t="s">
        <v>59</v>
      </c>
      <c r="B75" s="205">
        <v>292</v>
      </c>
      <c r="C75" s="209"/>
      <c r="D75" s="209"/>
      <c r="E75" s="205">
        <v>120</v>
      </c>
      <c r="F75" s="205">
        <v>172</v>
      </c>
      <c r="G75" s="205">
        <v>222</v>
      </c>
      <c r="H75" s="205">
        <v>70</v>
      </c>
      <c r="I75" s="209"/>
      <c r="J75" s="209"/>
    </row>
    <row r="76" spans="1:10" ht="15.75">
      <c r="A76" s="666" t="s">
        <v>789</v>
      </c>
      <c r="B76" s="666"/>
      <c r="C76" s="666"/>
      <c r="D76" s="666"/>
      <c r="E76" s="666"/>
      <c r="F76" s="666"/>
      <c r="G76" s="666"/>
      <c r="H76" s="666"/>
      <c r="I76" s="666"/>
      <c r="J76" s="666"/>
    </row>
    <row r="77" spans="1:10" ht="15.75">
      <c r="A77" s="461" t="s">
        <v>57</v>
      </c>
      <c r="B77" s="179">
        <v>438</v>
      </c>
      <c r="C77" s="179">
        <v>0</v>
      </c>
      <c r="D77" s="179">
        <v>15</v>
      </c>
      <c r="E77" s="179">
        <v>256</v>
      </c>
      <c r="F77" s="179">
        <v>167</v>
      </c>
      <c r="G77" s="179">
        <v>212</v>
      </c>
      <c r="H77" s="179">
        <v>226</v>
      </c>
      <c r="I77" s="179">
        <v>0</v>
      </c>
      <c r="J77" s="179">
        <v>0</v>
      </c>
    </row>
    <row r="78" spans="1:10" ht="31.5">
      <c r="A78" s="461" t="s">
        <v>58</v>
      </c>
      <c r="B78" s="179">
        <v>85</v>
      </c>
      <c r="C78" s="179">
        <v>0</v>
      </c>
      <c r="D78" s="179">
        <v>21</v>
      </c>
      <c r="E78" s="179">
        <v>38</v>
      </c>
      <c r="F78" s="179">
        <v>26</v>
      </c>
      <c r="G78" s="179">
        <v>45</v>
      </c>
      <c r="H78" s="179">
        <v>40</v>
      </c>
      <c r="I78" s="179">
        <v>0</v>
      </c>
      <c r="J78" s="179">
        <v>0</v>
      </c>
    </row>
    <row r="79" spans="1:10" ht="31.5">
      <c r="A79" s="461" t="s">
        <v>59</v>
      </c>
      <c r="B79" s="179">
        <v>802</v>
      </c>
      <c r="C79" s="179">
        <v>0</v>
      </c>
      <c r="D79" s="179">
        <v>97</v>
      </c>
      <c r="E79" s="179">
        <v>239</v>
      </c>
      <c r="F79" s="179">
        <v>466</v>
      </c>
      <c r="G79" s="179">
        <v>464</v>
      </c>
      <c r="H79" s="179">
        <v>338</v>
      </c>
      <c r="I79" s="179">
        <v>0</v>
      </c>
      <c r="J79" s="179">
        <v>0</v>
      </c>
    </row>
    <row r="80" spans="1:10" ht="15.75">
      <c r="A80" s="666" t="s">
        <v>923</v>
      </c>
      <c r="B80" s="666"/>
      <c r="C80" s="666"/>
      <c r="D80" s="666"/>
      <c r="E80" s="666"/>
      <c r="F80" s="666"/>
      <c r="G80" s="666"/>
      <c r="H80" s="666"/>
      <c r="I80" s="666"/>
      <c r="J80" s="666"/>
    </row>
    <row r="81" spans="1:10" ht="15.75">
      <c r="A81" s="461" t="s">
        <v>57</v>
      </c>
      <c r="B81" s="505">
        <f>SUMIFS(B$10:B$79,$A$10:$A$79,$A81)</f>
        <v>2247</v>
      </c>
      <c r="C81" s="505">
        <f t="shared" ref="C81:J83" si="0">SUMIFS(C$10:C$79,$A$10:$A$79,$A81)</f>
        <v>42</v>
      </c>
      <c r="D81" s="505">
        <f t="shared" si="0"/>
        <v>200</v>
      </c>
      <c r="E81" s="505">
        <f t="shared" si="0"/>
        <v>1369</v>
      </c>
      <c r="F81" s="505">
        <f t="shared" si="0"/>
        <v>636</v>
      </c>
      <c r="G81" s="505">
        <f t="shared" si="0"/>
        <v>880</v>
      </c>
      <c r="H81" s="505">
        <f t="shared" si="0"/>
        <v>1355</v>
      </c>
      <c r="I81" s="505">
        <f t="shared" si="0"/>
        <v>2</v>
      </c>
      <c r="J81" s="505">
        <f t="shared" si="0"/>
        <v>10</v>
      </c>
    </row>
    <row r="82" spans="1:10" ht="31.5">
      <c r="A82" s="461" t="s">
        <v>58</v>
      </c>
      <c r="B82" s="505">
        <f t="shared" ref="B82:B83" si="1">SUMIFS(B$10:B$79,$A$10:$A$79,$A82)</f>
        <v>748</v>
      </c>
      <c r="C82" s="505">
        <f t="shared" si="0"/>
        <v>6</v>
      </c>
      <c r="D82" s="505">
        <f t="shared" si="0"/>
        <v>152</v>
      </c>
      <c r="E82" s="505">
        <f t="shared" si="0"/>
        <v>442</v>
      </c>
      <c r="F82" s="505">
        <f t="shared" si="0"/>
        <v>148</v>
      </c>
      <c r="G82" s="505">
        <f t="shared" si="0"/>
        <v>403</v>
      </c>
      <c r="H82" s="505">
        <f t="shared" si="0"/>
        <v>336</v>
      </c>
      <c r="I82" s="505">
        <f t="shared" si="0"/>
        <v>4</v>
      </c>
      <c r="J82" s="505">
        <f t="shared" si="0"/>
        <v>5</v>
      </c>
    </row>
    <row r="83" spans="1:10" ht="31.5">
      <c r="A83" s="461" t="s">
        <v>59</v>
      </c>
      <c r="B83" s="505">
        <f t="shared" si="1"/>
        <v>7743</v>
      </c>
      <c r="C83" s="505">
        <f t="shared" si="0"/>
        <v>11</v>
      </c>
      <c r="D83" s="505">
        <f t="shared" si="0"/>
        <v>2577</v>
      </c>
      <c r="E83" s="505">
        <f t="shared" si="0"/>
        <v>3898</v>
      </c>
      <c r="F83" s="505">
        <f t="shared" si="0"/>
        <v>1013</v>
      </c>
      <c r="G83" s="505">
        <f t="shared" si="0"/>
        <v>3901</v>
      </c>
      <c r="H83" s="505">
        <f t="shared" si="0"/>
        <v>3834</v>
      </c>
      <c r="I83" s="505">
        <f t="shared" si="0"/>
        <v>1</v>
      </c>
      <c r="J83" s="505">
        <f t="shared" si="0"/>
        <v>7</v>
      </c>
    </row>
    <row r="84" spans="1:10">
      <c r="B84" s="5"/>
      <c r="C84" s="5"/>
      <c r="D84" s="5"/>
      <c r="E84" s="5"/>
      <c r="F84" s="5"/>
      <c r="G84" s="5"/>
      <c r="H84" s="5"/>
      <c r="I84" s="5"/>
      <c r="J84" s="5"/>
    </row>
    <row r="85" spans="1:10">
      <c r="B85" s="5"/>
      <c r="C85" s="5"/>
      <c r="D85" s="5"/>
      <c r="E85" s="5"/>
      <c r="F85" s="5"/>
      <c r="G85" s="5"/>
      <c r="H85" s="5"/>
      <c r="I85" s="5"/>
      <c r="J85" s="5"/>
    </row>
    <row r="86" spans="1:10">
      <c r="B86" s="5"/>
      <c r="C86" s="5"/>
      <c r="D86" s="5"/>
      <c r="E86" s="5"/>
      <c r="F86" s="5"/>
      <c r="G86" s="5"/>
      <c r="H86" s="5"/>
      <c r="I86" s="5"/>
      <c r="J86" s="5"/>
    </row>
    <row r="87" spans="1:10">
      <c r="B87" s="5"/>
      <c r="C87" s="5"/>
      <c r="D87" s="5"/>
      <c r="E87" s="5"/>
      <c r="F87" s="5"/>
      <c r="G87" s="5"/>
      <c r="H87" s="5"/>
      <c r="I87" s="5"/>
      <c r="J87" s="5"/>
    </row>
    <row r="88" spans="1:10">
      <c r="B88" s="5"/>
      <c r="C88" s="5"/>
      <c r="D88" s="5"/>
      <c r="E88" s="5"/>
      <c r="F88" s="5"/>
      <c r="G88" s="5"/>
      <c r="H88" s="5"/>
      <c r="I88" s="5"/>
      <c r="J88" s="5"/>
    </row>
    <row r="89" spans="1:10">
      <c r="B89" s="5"/>
      <c r="C89" s="5"/>
      <c r="D89" s="5"/>
      <c r="E89" s="5"/>
      <c r="F89" s="5"/>
      <c r="G89" s="5"/>
      <c r="H89" s="5"/>
      <c r="I89" s="5"/>
      <c r="J89" s="5"/>
    </row>
    <row r="90" spans="1:10">
      <c r="B90" s="5"/>
      <c r="C90" s="5"/>
      <c r="D90" s="5"/>
      <c r="E90" s="5"/>
      <c r="F90" s="5"/>
      <c r="G90" s="5"/>
      <c r="H90" s="5"/>
      <c r="I90" s="5"/>
      <c r="J90" s="5"/>
    </row>
    <row r="91" spans="1:10">
      <c r="B91" s="5"/>
      <c r="C91" s="5"/>
      <c r="D91" s="5"/>
      <c r="E91" s="5"/>
      <c r="F91" s="5"/>
      <c r="G91" s="5"/>
      <c r="H91" s="5"/>
      <c r="I91" s="5"/>
      <c r="J91" s="5"/>
    </row>
    <row r="92" spans="1:10">
      <c r="B92" s="5"/>
      <c r="C92" s="5"/>
      <c r="D92" s="5"/>
      <c r="E92" s="5"/>
      <c r="F92" s="5"/>
      <c r="G92" s="5"/>
      <c r="H92" s="5"/>
      <c r="I92" s="5"/>
      <c r="J92" s="5"/>
    </row>
    <row r="93" spans="1:10">
      <c r="B93" s="5"/>
      <c r="C93" s="5"/>
      <c r="D93" s="5"/>
      <c r="E93" s="5"/>
      <c r="F93" s="5"/>
      <c r="G93" s="5"/>
      <c r="H93" s="5"/>
      <c r="I93" s="5"/>
      <c r="J93" s="5"/>
    </row>
    <row r="94" spans="1:10">
      <c r="B94" s="5"/>
      <c r="C94" s="5"/>
      <c r="D94" s="5"/>
      <c r="E94" s="5"/>
      <c r="F94" s="5"/>
      <c r="G94" s="5"/>
      <c r="H94" s="5"/>
      <c r="I94" s="5"/>
      <c r="J94" s="5"/>
    </row>
    <row r="95" spans="1:10">
      <c r="B95" s="5"/>
      <c r="C95" s="5"/>
      <c r="D95" s="5"/>
      <c r="E95" s="5"/>
      <c r="F95" s="5"/>
      <c r="G95" s="5"/>
      <c r="H95" s="5"/>
      <c r="I95" s="5"/>
      <c r="J95" s="5"/>
    </row>
    <row r="96" spans="1:10">
      <c r="B96" s="5"/>
      <c r="C96" s="5"/>
      <c r="D96" s="5"/>
      <c r="E96" s="5"/>
      <c r="F96" s="5"/>
      <c r="G96" s="5"/>
      <c r="H96" s="5"/>
      <c r="I96" s="5"/>
      <c r="J96" s="5"/>
    </row>
    <row r="97" spans="2:10">
      <c r="B97" s="5"/>
      <c r="C97" s="5"/>
      <c r="D97" s="5"/>
      <c r="E97" s="5"/>
      <c r="F97" s="5"/>
      <c r="G97" s="5"/>
      <c r="H97" s="5"/>
      <c r="I97" s="5"/>
      <c r="J97" s="5"/>
    </row>
    <row r="98" spans="2:10">
      <c r="B98" s="5"/>
      <c r="C98" s="5"/>
      <c r="D98" s="5"/>
      <c r="E98" s="5"/>
      <c r="F98" s="5"/>
      <c r="G98" s="5"/>
      <c r="H98" s="5"/>
      <c r="I98" s="5"/>
      <c r="J98" s="5"/>
    </row>
    <row r="99" spans="2:10">
      <c r="B99" s="5"/>
      <c r="C99" s="5"/>
      <c r="D99" s="5"/>
      <c r="E99" s="5"/>
      <c r="F99" s="5"/>
      <c r="G99" s="5"/>
      <c r="H99" s="5"/>
      <c r="I99" s="5"/>
      <c r="J99" s="5"/>
    </row>
    <row r="100" spans="2:10">
      <c r="B100" s="5"/>
      <c r="C100" s="5"/>
      <c r="D100" s="5"/>
      <c r="E100" s="5"/>
      <c r="F100" s="5"/>
      <c r="G100" s="5"/>
      <c r="H100" s="5"/>
      <c r="I100" s="5"/>
      <c r="J100" s="5"/>
    </row>
    <row r="101" spans="2:10">
      <c r="B101" s="5"/>
      <c r="C101" s="5"/>
      <c r="D101" s="5"/>
      <c r="E101" s="5"/>
      <c r="F101" s="5"/>
      <c r="G101" s="5"/>
      <c r="H101" s="5"/>
      <c r="I101" s="5"/>
      <c r="J101" s="5"/>
    </row>
    <row r="102" spans="2:10">
      <c r="B102" s="5"/>
      <c r="C102" s="5"/>
      <c r="D102" s="5"/>
      <c r="E102" s="5"/>
      <c r="F102" s="5"/>
      <c r="G102" s="5"/>
      <c r="H102" s="5"/>
      <c r="I102" s="5"/>
      <c r="J102" s="5"/>
    </row>
    <row r="103" spans="2:10">
      <c r="B103" s="5"/>
      <c r="C103" s="5"/>
      <c r="D103" s="5"/>
      <c r="E103" s="5"/>
      <c r="F103" s="5"/>
      <c r="G103" s="5"/>
      <c r="H103" s="5"/>
      <c r="I103" s="5"/>
      <c r="J103" s="5"/>
    </row>
    <row r="104" spans="2:10">
      <c r="B104" s="5"/>
      <c r="C104" s="5"/>
      <c r="D104" s="5"/>
      <c r="E104" s="5"/>
      <c r="F104" s="5"/>
      <c r="G104" s="5"/>
      <c r="H104" s="5"/>
      <c r="I104" s="5"/>
      <c r="J104" s="5"/>
    </row>
    <row r="105" spans="2:10">
      <c r="B105" s="5"/>
      <c r="C105" s="5"/>
      <c r="D105" s="5"/>
      <c r="E105" s="5"/>
      <c r="F105" s="5"/>
      <c r="G105" s="5"/>
      <c r="H105" s="5"/>
      <c r="I105" s="5"/>
      <c r="J105" s="5"/>
    </row>
    <row r="106" spans="2:10">
      <c r="B106" s="5"/>
      <c r="C106" s="5"/>
      <c r="D106" s="5"/>
      <c r="E106" s="5"/>
      <c r="F106" s="5"/>
      <c r="G106" s="5"/>
      <c r="H106" s="5"/>
      <c r="I106" s="5"/>
      <c r="J106" s="5"/>
    </row>
    <row r="107" spans="2:10">
      <c r="B107" s="5"/>
      <c r="C107" s="5"/>
      <c r="D107" s="5"/>
      <c r="E107" s="5"/>
      <c r="F107" s="5"/>
      <c r="G107" s="5"/>
      <c r="H107" s="5"/>
      <c r="I107" s="5"/>
      <c r="J107" s="5"/>
    </row>
    <row r="108" spans="2:10">
      <c r="B108" s="5"/>
      <c r="C108" s="5"/>
      <c r="D108" s="5"/>
      <c r="E108" s="5"/>
      <c r="F108" s="5"/>
      <c r="G108" s="5"/>
      <c r="H108" s="5"/>
      <c r="I108" s="5"/>
      <c r="J108" s="5"/>
    </row>
    <row r="109" spans="2:10">
      <c r="B109" s="5"/>
      <c r="C109" s="5"/>
      <c r="D109" s="5"/>
      <c r="E109" s="5"/>
      <c r="F109" s="5"/>
      <c r="G109" s="5"/>
      <c r="H109" s="5"/>
      <c r="I109" s="5"/>
      <c r="J109" s="5"/>
    </row>
    <row r="110" spans="2:10">
      <c r="B110" s="5"/>
      <c r="C110" s="5"/>
      <c r="D110" s="5"/>
      <c r="E110" s="5"/>
      <c r="F110" s="5"/>
      <c r="G110" s="5"/>
      <c r="H110" s="5"/>
      <c r="I110" s="5"/>
      <c r="J110" s="5"/>
    </row>
    <row r="111" spans="2:10">
      <c r="B111" s="5"/>
      <c r="C111" s="5"/>
      <c r="D111" s="5"/>
      <c r="E111" s="5"/>
      <c r="F111" s="5"/>
      <c r="G111" s="5"/>
      <c r="H111" s="5"/>
      <c r="I111" s="5"/>
      <c r="J111" s="5"/>
    </row>
    <row r="112" spans="2:10">
      <c r="B112" s="5"/>
      <c r="C112" s="5"/>
      <c r="D112" s="5"/>
      <c r="E112" s="5"/>
      <c r="F112" s="5"/>
      <c r="G112" s="5"/>
      <c r="H112" s="5"/>
      <c r="I112" s="5"/>
      <c r="J112" s="5"/>
    </row>
    <row r="113" spans="2:10">
      <c r="B113" s="5"/>
      <c r="C113" s="5"/>
      <c r="D113" s="5"/>
      <c r="E113" s="5"/>
      <c r="F113" s="5"/>
      <c r="G113" s="5"/>
      <c r="H113" s="5"/>
      <c r="I113" s="5"/>
      <c r="J113" s="5"/>
    </row>
    <row r="114" spans="2:10">
      <c r="B114" s="5"/>
      <c r="C114" s="5"/>
      <c r="D114" s="5"/>
      <c r="E114" s="5"/>
      <c r="F114" s="5"/>
      <c r="G114" s="5"/>
      <c r="H114" s="5"/>
      <c r="I114" s="5"/>
      <c r="J114" s="5"/>
    </row>
    <row r="115" spans="2:10">
      <c r="B115" s="5"/>
      <c r="C115" s="5"/>
      <c r="D115" s="5"/>
      <c r="E115" s="5"/>
      <c r="F115" s="5"/>
      <c r="G115" s="5"/>
      <c r="H115" s="5"/>
      <c r="I115" s="5"/>
      <c r="J115" s="5"/>
    </row>
    <row r="116" spans="2:10">
      <c r="B116" s="5"/>
      <c r="C116" s="5"/>
      <c r="D116" s="5"/>
      <c r="E116" s="5"/>
      <c r="F116" s="5"/>
      <c r="G116" s="5"/>
      <c r="H116" s="5"/>
      <c r="I116" s="5"/>
      <c r="J116" s="5"/>
    </row>
    <row r="117" spans="2:10">
      <c r="B117" s="5"/>
      <c r="C117" s="5"/>
      <c r="D117" s="5"/>
      <c r="E117" s="5"/>
      <c r="F117" s="5"/>
      <c r="G117" s="5"/>
      <c r="H117" s="5"/>
      <c r="I117" s="5"/>
      <c r="J117" s="5"/>
    </row>
    <row r="118" spans="2:10">
      <c r="B118" s="5"/>
      <c r="C118" s="5"/>
      <c r="D118" s="5"/>
      <c r="E118" s="5"/>
      <c r="F118" s="5"/>
      <c r="G118" s="5"/>
      <c r="H118" s="5"/>
      <c r="I118" s="5"/>
      <c r="J118" s="5"/>
    </row>
    <row r="119" spans="2:10">
      <c r="B119" s="5"/>
      <c r="C119" s="5"/>
      <c r="D119" s="5"/>
      <c r="E119" s="5"/>
      <c r="F119" s="5"/>
      <c r="G119" s="5"/>
      <c r="H119" s="5"/>
      <c r="I119" s="5"/>
      <c r="J119" s="5"/>
    </row>
    <row r="120" spans="2:10">
      <c r="B120" s="5"/>
      <c r="C120" s="5"/>
      <c r="D120" s="5"/>
      <c r="E120" s="5"/>
      <c r="F120" s="5"/>
      <c r="G120" s="5"/>
      <c r="H120" s="5"/>
      <c r="I120" s="5"/>
      <c r="J120" s="5"/>
    </row>
    <row r="121" spans="2:10">
      <c r="B121" s="5"/>
      <c r="C121" s="5"/>
      <c r="D121" s="5"/>
      <c r="E121" s="5"/>
      <c r="F121" s="5"/>
      <c r="G121" s="5"/>
      <c r="H121" s="5"/>
      <c r="I121" s="5"/>
      <c r="J121" s="5"/>
    </row>
    <row r="122" spans="2:10">
      <c r="B122" s="5"/>
      <c r="C122" s="5"/>
      <c r="D122" s="5"/>
      <c r="E122" s="5"/>
      <c r="F122" s="5"/>
      <c r="G122" s="5"/>
      <c r="H122" s="5"/>
      <c r="I122" s="5"/>
      <c r="J122" s="5"/>
    </row>
    <row r="123" spans="2:10">
      <c r="B123" s="5"/>
      <c r="C123" s="5"/>
      <c r="D123" s="5"/>
      <c r="E123" s="5"/>
      <c r="F123" s="5"/>
      <c r="G123" s="5"/>
      <c r="H123" s="5"/>
      <c r="I123" s="5"/>
      <c r="J123" s="5"/>
    </row>
    <row r="124" spans="2:10">
      <c r="B124" s="5"/>
      <c r="C124" s="5"/>
      <c r="D124" s="5"/>
      <c r="E124" s="5"/>
      <c r="F124" s="5"/>
      <c r="G124" s="5"/>
      <c r="H124" s="5"/>
      <c r="I124" s="5"/>
      <c r="J124" s="5"/>
    </row>
    <row r="125" spans="2:10">
      <c r="B125" s="5"/>
      <c r="C125" s="5"/>
      <c r="D125" s="5"/>
      <c r="E125" s="5"/>
      <c r="F125" s="5"/>
      <c r="G125" s="5"/>
      <c r="H125" s="5"/>
      <c r="I125" s="5"/>
      <c r="J125" s="5"/>
    </row>
    <row r="126" spans="2:10">
      <c r="B126" s="5"/>
      <c r="C126" s="5"/>
      <c r="D126" s="5"/>
      <c r="E126" s="5"/>
      <c r="F126" s="5"/>
      <c r="G126" s="5"/>
      <c r="H126" s="5"/>
      <c r="I126" s="5"/>
      <c r="J126" s="5"/>
    </row>
    <row r="127" spans="2:10">
      <c r="B127" s="5"/>
      <c r="C127" s="5"/>
      <c r="D127" s="5"/>
      <c r="E127" s="5"/>
      <c r="F127" s="5"/>
      <c r="G127" s="5"/>
      <c r="H127" s="5"/>
      <c r="I127" s="5"/>
      <c r="J127" s="5"/>
    </row>
    <row r="128" spans="2:10">
      <c r="B128" s="5"/>
      <c r="C128" s="5"/>
      <c r="D128" s="5"/>
      <c r="E128" s="5"/>
      <c r="F128" s="5"/>
      <c r="G128" s="5"/>
      <c r="H128" s="5"/>
      <c r="I128" s="5"/>
      <c r="J128" s="5"/>
    </row>
    <row r="129" spans="2:10">
      <c r="B129" s="5"/>
      <c r="C129" s="5"/>
      <c r="D129" s="5"/>
      <c r="E129" s="5"/>
      <c r="F129" s="5"/>
      <c r="G129" s="5"/>
      <c r="H129" s="5"/>
      <c r="I129" s="5"/>
      <c r="J129" s="5"/>
    </row>
    <row r="130" spans="2:10">
      <c r="B130" s="5"/>
      <c r="C130" s="5"/>
      <c r="D130" s="5"/>
      <c r="E130" s="5"/>
      <c r="F130" s="5"/>
      <c r="G130" s="5"/>
      <c r="H130" s="5"/>
      <c r="I130" s="5"/>
      <c r="J130" s="5"/>
    </row>
    <row r="131" spans="2:10">
      <c r="B131" s="5"/>
      <c r="C131" s="5"/>
      <c r="D131" s="5"/>
      <c r="E131" s="5"/>
      <c r="F131" s="5"/>
      <c r="G131" s="5"/>
      <c r="H131" s="5"/>
      <c r="I131" s="5"/>
      <c r="J131" s="5"/>
    </row>
    <row r="132" spans="2:10">
      <c r="B132" s="5"/>
      <c r="C132" s="5"/>
      <c r="D132" s="5"/>
      <c r="E132" s="5"/>
      <c r="F132" s="5"/>
      <c r="G132" s="5"/>
      <c r="H132" s="5"/>
      <c r="I132" s="5"/>
      <c r="J132" s="5"/>
    </row>
    <row r="133" spans="2:10">
      <c r="B133" s="5"/>
      <c r="C133" s="5"/>
      <c r="D133" s="5"/>
      <c r="E133" s="5"/>
      <c r="F133" s="5"/>
      <c r="G133" s="5"/>
      <c r="H133" s="5"/>
      <c r="I133" s="5"/>
      <c r="J133" s="5"/>
    </row>
    <row r="134" spans="2:10">
      <c r="B134" s="5"/>
      <c r="C134" s="5"/>
      <c r="D134" s="5"/>
      <c r="E134" s="5"/>
      <c r="F134" s="5"/>
      <c r="G134" s="5"/>
      <c r="H134" s="5"/>
      <c r="I134" s="5"/>
      <c r="J134" s="5"/>
    </row>
    <row r="135" spans="2:10">
      <c r="B135" s="5"/>
      <c r="C135" s="5"/>
      <c r="D135" s="5"/>
      <c r="E135" s="5"/>
      <c r="F135" s="5"/>
      <c r="G135" s="5"/>
      <c r="H135" s="5"/>
      <c r="I135" s="5"/>
      <c r="J135" s="5"/>
    </row>
    <row r="136" spans="2:10">
      <c r="B136" s="5"/>
      <c r="C136" s="5"/>
      <c r="D136" s="5"/>
      <c r="E136" s="5"/>
      <c r="F136" s="5"/>
      <c r="G136" s="5"/>
      <c r="H136" s="5"/>
      <c r="I136" s="5"/>
      <c r="J136" s="5"/>
    </row>
    <row r="137" spans="2:10">
      <c r="B137" s="5"/>
      <c r="C137" s="5"/>
      <c r="D137" s="5"/>
      <c r="E137" s="5"/>
      <c r="F137" s="5"/>
      <c r="G137" s="5"/>
      <c r="H137" s="5"/>
      <c r="I137" s="5"/>
      <c r="J137" s="5"/>
    </row>
    <row r="138" spans="2:10">
      <c r="B138" s="5"/>
      <c r="C138" s="5"/>
      <c r="D138" s="5"/>
      <c r="E138" s="5"/>
      <c r="F138" s="5"/>
      <c r="G138" s="5"/>
      <c r="H138" s="5"/>
      <c r="I138" s="5"/>
      <c r="J138" s="5"/>
    </row>
    <row r="139" spans="2:10">
      <c r="B139" s="5"/>
      <c r="C139" s="5"/>
      <c r="D139" s="5"/>
      <c r="E139" s="5"/>
      <c r="F139" s="5"/>
      <c r="G139" s="5"/>
      <c r="H139" s="5"/>
      <c r="I139" s="5"/>
      <c r="J139" s="5"/>
    </row>
    <row r="140" spans="2:10">
      <c r="B140" s="5"/>
      <c r="C140" s="5"/>
      <c r="D140" s="5"/>
      <c r="E140" s="5"/>
      <c r="F140" s="5"/>
      <c r="G140" s="5"/>
      <c r="H140" s="5"/>
      <c r="I140" s="5"/>
      <c r="J140" s="5"/>
    </row>
    <row r="141" spans="2:10">
      <c r="B141" s="5"/>
      <c r="C141" s="5"/>
      <c r="D141" s="5"/>
      <c r="E141" s="5"/>
      <c r="F141" s="5"/>
      <c r="G141" s="5"/>
      <c r="H141" s="5"/>
      <c r="I141" s="5"/>
      <c r="J141" s="5"/>
    </row>
    <row r="142" spans="2:10">
      <c r="B142" s="5"/>
      <c r="C142" s="5"/>
      <c r="D142" s="5"/>
      <c r="E142" s="5"/>
      <c r="F142" s="5"/>
      <c r="G142" s="5"/>
      <c r="H142" s="5"/>
      <c r="I142" s="5"/>
      <c r="J142" s="5"/>
    </row>
    <row r="143" spans="2:10">
      <c r="B143" s="5"/>
      <c r="C143" s="5"/>
      <c r="D143" s="5"/>
      <c r="E143" s="5"/>
      <c r="F143" s="5"/>
      <c r="G143" s="5"/>
      <c r="H143" s="5"/>
      <c r="I143" s="5"/>
      <c r="J143" s="5"/>
    </row>
    <row r="144" spans="2:10">
      <c r="B144" s="5"/>
      <c r="C144" s="5"/>
      <c r="D144" s="5"/>
      <c r="E144" s="5"/>
      <c r="F144" s="5"/>
      <c r="G144" s="5"/>
      <c r="H144" s="5"/>
      <c r="I144" s="5"/>
      <c r="J144" s="5"/>
    </row>
    <row r="145" spans="2:10">
      <c r="B145" s="5"/>
      <c r="C145" s="5"/>
      <c r="D145" s="5"/>
      <c r="E145" s="5"/>
      <c r="F145" s="5"/>
      <c r="G145" s="5"/>
      <c r="H145" s="5"/>
      <c r="I145" s="5"/>
      <c r="J145" s="5"/>
    </row>
    <row r="146" spans="2:10">
      <c r="B146" s="5"/>
      <c r="C146" s="5"/>
      <c r="D146" s="5"/>
      <c r="E146" s="5"/>
      <c r="F146" s="5"/>
      <c r="G146" s="5"/>
      <c r="H146" s="5"/>
      <c r="I146" s="5"/>
      <c r="J146" s="5"/>
    </row>
    <row r="147" spans="2:10">
      <c r="B147" s="5"/>
      <c r="C147" s="5"/>
      <c r="D147" s="5"/>
      <c r="E147" s="5"/>
      <c r="F147" s="5"/>
      <c r="G147" s="5"/>
      <c r="H147" s="5"/>
      <c r="I147" s="5"/>
      <c r="J147" s="5"/>
    </row>
    <row r="148" spans="2:10">
      <c r="B148" s="5"/>
      <c r="C148" s="5"/>
      <c r="D148" s="5"/>
      <c r="E148" s="5"/>
      <c r="F148" s="5"/>
      <c r="G148" s="5"/>
      <c r="H148" s="5"/>
      <c r="I148" s="5"/>
      <c r="J148" s="5"/>
    </row>
    <row r="149" spans="2:10">
      <c r="B149" s="5"/>
      <c r="C149" s="5"/>
      <c r="D149" s="5"/>
      <c r="E149" s="5"/>
      <c r="F149" s="5"/>
      <c r="G149" s="5"/>
      <c r="H149" s="5"/>
      <c r="I149" s="5"/>
      <c r="J149" s="5"/>
    </row>
    <row r="150" spans="2:10">
      <c r="B150" s="5"/>
      <c r="C150" s="5"/>
      <c r="D150" s="5"/>
      <c r="E150" s="5"/>
      <c r="F150" s="5"/>
      <c r="G150" s="5"/>
      <c r="H150" s="5"/>
      <c r="I150" s="5"/>
      <c r="J150" s="5"/>
    </row>
    <row r="151" spans="2:10">
      <c r="B151" s="5"/>
      <c r="C151" s="5"/>
      <c r="D151" s="5"/>
      <c r="E151" s="5"/>
      <c r="F151" s="5"/>
      <c r="G151" s="5"/>
      <c r="H151" s="5"/>
      <c r="I151" s="5"/>
      <c r="J151" s="5"/>
    </row>
    <row r="152" spans="2:10">
      <c r="B152" s="5"/>
      <c r="C152" s="5"/>
      <c r="D152" s="5"/>
      <c r="E152" s="5"/>
      <c r="F152" s="5"/>
      <c r="G152" s="5"/>
      <c r="H152" s="5"/>
      <c r="I152" s="5"/>
      <c r="J152" s="5"/>
    </row>
    <row r="153" spans="2:10">
      <c r="B153" s="5"/>
      <c r="C153" s="5"/>
      <c r="D153" s="5"/>
      <c r="E153" s="5"/>
      <c r="F153" s="5"/>
      <c r="G153" s="5"/>
      <c r="H153" s="5"/>
      <c r="I153" s="5"/>
      <c r="J153" s="5"/>
    </row>
    <row r="154" spans="2:10">
      <c r="B154" s="5"/>
      <c r="C154" s="5"/>
      <c r="D154" s="5"/>
      <c r="E154" s="5"/>
      <c r="F154" s="5"/>
      <c r="G154" s="5"/>
      <c r="H154" s="5"/>
      <c r="I154" s="5"/>
      <c r="J154" s="5"/>
    </row>
    <row r="155" spans="2:10">
      <c r="B155" s="5"/>
      <c r="C155" s="5"/>
      <c r="D155" s="5"/>
      <c r="E155" s="5"/>
      <c r="F155" s="5"/>
      <c r="G155" s="5"/>
      <c r="H155" s="5"/>
      <c r="I155" s="5"/>
      <c r="J155" s="5"/>
    </row>
    <row r="156" spans="2:10">
      <c r="B156" s="5"/>
      <c r="C156" s="5"/>
      <c r="D156" s="5"/>
      <c r="E156" s="5"/>
      <c r="F156" s="5"/>
      <c r="G156" s="5"/>
      <c r="H156" s="5"/>
      <c r="I156" s="5"/>
      <c r="J156" s="5"/>
    </row>
    <row r="157" spans="2:10">
      <c r="B157" s="5"/>
      <c r="C157" s="5"/>
      <c r="D157" s="5"/>
      <c r="E157" s="5"/>
      <c r="F157" s="5"/>
      <c r="G157" s="5"/>
      <c r="H157" s="5"/>
      <c r="I157" s="5"/>
      <c r="J157" s="5"/>
    </row>
    <row r="158" spans="2:10">
      <c r="B158" s="5"/>
      <c r="C158" s="5"/>
      <c r="D158" s="5"/>
      <c r="E158" s="5"/>
      <c r="F158" s="5"/>
      <c r="G158" s="5"/>
      <c r="H158" s="5"/>
      <c r="I158" s="5"/>
      <c r="J158" s="5"/>
    </row>
    <row r="159" spans="2:10">
      <c r="B159" s="5"/>
      <c r="C159" s="5"/>
      <c r="D159" s="5"/>
      <c r="E159" s="5"/>
      <c r="F159" s="5"/>
      <c r="G159" s="5"/>
      <c r="H159" s="5"/>
      <c r="I159" s="5"/>
      <c r="J159" s="5"/>
    </row>
    <row r="160" spans="2:10">
      <c r="B160" s="5"/>
      <c r="C160" s="5"/>
      <c r="D160" s="5"/>
      <c r="E160" s="5"/>
      <c r="F160" s="5"/>
      <c r="G160" s="5"/>
      <c r="H160" s="5"/>
      <c r="I160" s="5"/>
      <c r="J160" s="5"/>
    </row>
    <row r="161" spans="2:10">
      <c r="B161" s="5"/>
      <c r="C161" s="5"/>
      <c r="D161" s="5"/>
      <c r="E161" s="5"/>
      <c r="F161" s="5"/>
      <c r="G161" s="5"/>
      <c r="H161" s="5"/>
      <c r="I161" s="5"/>
      <c r="J161" s="5"/>
    </row>
    <row r="162" spans="2:10">
      <c r="B162" s="5"/>
      <c r="C162" s="5"/>
      <c r="D162" s="5"/>
      <c r="E162" s="5"/>
      <c r="F162" s="5"/>
      <c r="G162" s="5"/>
      <c r="H162" s="5"/>
      <c r="I162" s="5"/>
      <c r="J162" s="5"/>
    </row>
    <row r="163" spans="2:10">
      <c r="B163" s="5"/>
      <c r="C163" s="5"/>
      <c r="D163" s="5"/>
      <c r="E163" s="5"/>
      <c r="F163" s="5"/>
      <c r="G163" s="5"/>
      <c r="H163" s="5"/>
      <c r="I163" s="5"/>
      <c r="J163" s="5"/>
    </row>
    <row r="164" spans="2:10">
      <c r="B164" s="5"/>
      <c r="C164" s="5"/>
      <c r="D164" s="5"/>
      <c r="E164" s="5"/>
      <c r="F164" s="5"/>
      <c r="G164" s="5"/>
      <c r="H164" s="5"/>
      <c r="I164" s="5"/>
      <c r="J164" s="5"/>
    </row>
    <row r="165" spans="2:10">
      <c r="B165" s="5"/>
      <c r="C165" s="5"/>
      <c r="D165" s="5"/>
      <c r="E165" s="5"/>
      <c r="F165" s="5"/>
      <c r="G165" s="5"/>
      <c r="H165" s="5"/>
      <c r="I165" s="5"/>
      <c r="J165" s="5"/>
    </row>
    <row r="166" spans="2:10">
      <c r="B166" s="5"/>
      <c r="C166" s="5"/>
      <c r="D166" s="5"/>
      <c r="E166" s="5"/>
      <c r="F166" s="5"/>
      <c r="G166" s="5"/>
      <c r="H166" s="5"/>
      <c r="I166" s="5"/>
      <c r="J166" s="5"/>
    </row>
    <row r="167" spans="2:10">
      <c r="B167" s="5"/>
      <c r="C167" s="5"/>
      <c r="D167" s="5"/>
      <c r="E167" s="5"/>
      <c r="F167" s="5"/>
      <c r="G167" s="5"/>
      <c r="H167" s="5"/>
      <c r="I167" s="5"/>
      <c r="J167" s="5"/>
    </row>
    <row r="168" spans="2:10">
      <c r="B168" s="5"/>
      <c r="C168" s="5"/>
      <c r="D168" s="5"/>
      <c r="E168" s="5"/>
      <c r="F168" s="5"/>
      <c r="G168" s="5"/>
      <c r="H168" s="5"/>
      <c r="I168" s="5"/>
      <c r="J168" s="5"/>
    </row>
    <row r="169" spans="2:10">
      <c r="B169" s="5"/>
      <c r="C169" s="5"/>
      <c r="D169" s="5"/>
      <c r="E169" s="5"/>
      <c r="F169" s="5"/>
      <c r="G169" s="5"/>
      <c r="H169" s="5"/>
      <c r="I169" s="5"/>
      <c r="J169" s="5"/>
    </row>
    <row r="170" spans="2:10">
      <c r="B170" s="5"/>
      <c r="C170" s="5"/>
      <c r="D170" s="5"/>
      <c r="E170" s="5"/>
      <c r="F170" s="5"/>
      <c r="G170" s="5"/>
      <c r="H170" s="5"/>
      <c r="I170" s="5"/>
      <c r="J170" s="5"/>
    </row>
    <row r="171" spans="2:10">
      <c r="B171" s="5"/>
      <c r="C171" s="5"/>
      <c r="D171" s="5"/>
      <c r="E171" s="5"/>
      <c r="F171" s="5"/>
      <c r="G171" s="5"/>
      <c r="H171" s="5"/>
      <c r="I171" s="5"/>
      <c r="J171" s="5"/>
    </row>
    <row r="172" spans="2:10">
      <c r="B172" s="5"/>
      <c r="C172" s="5"/>
      <c r="D172" s="5"/>
      <c r="E172" s="5"/>
      <c r="F172" s="5"/>
      <c r="G172" s="5"/>
      <c r="H172" s="5"/>
      <c r="I172" s="5"/>
      <c r="J172" s="5"/>
    </row>
    <row r="173" spans="2:10">
      <c r="B173" s="5"/>
      <c r="C173" s="5"/>
      <c r="D173" s="5"/>
      <c r="E173" s="5"/>
      <c r="F173" s="5"/>
      <c r="G173" s="5"/>
      <c r="H173" s="5"/>
      <c r="I173" s="5"/>
      <c r="J173" s="5"/>
    </row>
    <row r="174" spans="2:10">
      <c r="B174" s="5"/>
      <c r="C174" s="5"/>
      <c r="D174" s="5"/>
      <c r="E174" s="5"/>
      <c r="F174" s="5"/>
      <c r="G174" s="5"/>
      <c r="H174" s="5"/>
      <c r="I174" s="5"/>
      <c r="J174" s="5"/>
    </row>
    <row r="175" spans="2:10">
      <c r="B175" s="5"/>
      <c r="C175" s="5"/>
      <c r="D175" s="5"/>
      <c r="E175" s="5"/>
      <c r="F175" s="5"/>
      <c r="G175" s="5"/>
      <c r="H175" s="5"/>
      <c r="I175" s="5"/>
      <c r="J175" s="5"/>
    </row>
    <row r="176" spans="2:10">
      <c r="B176" s="5"/>
      <c r="C176" s="5"/>
      <c r="D176" s="5"/>
      <c r="E176" s="5"/>
      <c r="F176" s="5"/>
      <c r="G176" s="5"/>
      <c r="H176" s="5"/>
      <c r="I176" s="5"/>
      <c r="J176" s="5"/>
    </row>
    <row r="177" spans="2:10">
      <c r="B177" s="5"/>
      <c r="C177" s="5"/>
      <c r="D177" s="5"/>
      <c r="E177" s="5"/>
      <c r="F177" s="5"/>
      <c r="G177" s="5"/>
      <c r="H177" s="5"/>
      <c r="I177" s="5"/>
      <c r="J177" s="5"/>
    </row>
    <row r="178" spans="2:10">
      <c r="B178" s="5"/>
      <c r="C178" s="5"/>
      <c r="D178" s="5"/>
      <c r="E178" s="5"/>
      <c r="F178" s="5"/>
      <c r="G178" s="5"/>
      <c r="H178" s="5"/>
      <c r="I178" s="5"/>
      <c r="J178" s="5"/>
    </row>
    <row r="179" spans="2:10">
      <c r="B179" s="5"/>
      <c r="C179" s="5"/>
      <c r="D179" s="5"/>
      <c r="E179" s="5"/>
      <c r="F179" s="5"/>
      <c r="G179" s="5"/>
      <c r="H179" s="5"/>
      <c r="I179" s="5"/>
      <c r="J179" s="5"/>
    </row>
    <row r="180" spans="2:10">
      <c r="B180" s="5"/>
      <c r="C180" s="5"/>
      <c r="D180" s="5"/>
      <c r="E180" s="5"/>
      <c r="F180" s="5"/>
      <c r="G180" s="5"/>
      <c r="H180" s="5"/>
      <c r="I180" s="5"/>
      <c r="J180" s="5"/>
    </row>
    <row r="181" spans="2:10">
      <c r="B181" s="5"/>
      <c r="C181" s="5"/>
      <c r="D181" s="5"/>
      <c r="E181" s="5"/>
      <c r="F181" s="5"/>
      <c r="G181" s="5"/>
      <c r="H181" s="5"/>
      <c r="I181" s="5"/>
      <c r="J181" s="5"/>
    </row>
    <row r="182" spans="2:10">
      <c r="B182" s="5"/>
      <c r="C182" s="5"/>
      <c r="D182" s="5"/>
      <c r="E182" s="5"/>
      <c r="F182" s="5"/>
      <c r="G182" s="5"/>
      <c r="H182" s="5"/>
      <c r="I182" s="5"/>
      <c r="J182" s="5"/>
    </row>
    <row r="183" spans="2:10">
      <c r="B183" s="5"/>
      <c r="C183" s="5"/>
      <c r="D183" s="5"/>
      <c r="E183" s="5"/>
      <c r="F183" s="5"/>
      <c r="G183" s="5"/>
      <c r="H183" s="5"/>
      <c r="I183" s="5"/>
      <c r="J183" s="5"/>
    </row>
    <row r="184" spans="2:10">
      <c r="B184" s="5"/>
      <c r="C184" s="5"/>
      <c r="D184" s="5"/>
      <c r="E184" s="5"/>
      <c r="F184" s="5"/>
      <c r="G184" s="5"/>
      <c r="H184" s="5"/>
      <c r="I184" s="5"/>
      <c r="J184" s="5"/>
    </row>
    <row r="185" spans="2:10">
      <c r="B185" s="5"/>
      <c r="C185" s="5"/>
      <c r="D185" s="5"/>
      <c r="E185" s="5"/>
      <c r="F185" s="5"/>
      <c r="G185" s="5"/>
      <c r="H185" s="5"/>
      <c r="I185" s="5"/>
      <c r="J185" s="5"/>
    </row>
    <row r="186" spans="2:10">
      <c r="B186" s="5"/>
      <c r="C186" s="5"/>
      <c r="D186" s="5"/>
      <c r="E186" s="5"/>
      <c r="F186" s="5"/>
      <c r="G186" s="5"/>
      <c r="H186" s="5"/>
      <c r="I186" s="5"/>
      <c r="J186" s="5"/>
    </row>
    <row r="187" spans="2:10">
      <c r="B187" s="5"/>
      <c r="C187" s="5"/>
      <c r="D187" s="5"/>
      <c r="E187" s="5"/>
      <c r="F187" s="5"/>
      <c r="G187" s="5"/>
      <c r="H187" s="5"/>
      <c r="I187" s="5"/>
      <c r="J187" s="5"/>
    </row>
    <row r="188" spans="2:10">
      <c r="B188" s="5"/>
      <c r="C188" s="5"/>
      <c r="D188" s="5"/>
      <c r="E188" s="5"/>
      <c r="F188" s="5"/>
      <c r="G188" s="5"/>
      <c r="H188" s="5"/>
      <c r="I188" s="5"/>
      <c r="J188" s="5"/>
    </row>
    <row r="189" spans="2:10">
      <c r="B189" s="5"/>
      <c r="C189" s="5"/>
      <c r="D189" s="5"/>
      <c r="E189" s="5"/>
      <c r="F189" s="5"/>
      <c r="G189" s="5"/>
      <c r="H189" s="5"/>
      <c r="I189" s="5"/>
      <c r="J189" s="5"/>
    </row>
    <row r="190" spans="2:10">
      <c r="B190" s="5"/>
      <c r="C190" s="5"/>
      <c r="D190" s="5"/>
      <c r="E190" s="5"/>
      <c r="F190" s="5"/>
      <c r="G190" s="5"/>
      <c r="H190" s="5"/>
      <c r="I190" s="5"/>
      <c r="J190" s="5"/>
    </row>
    <row r="191" spans="2:10">
      <c r="B191" s="5"/>
      <c r="C191" s="5"/>
      <c r="D191" s="5"/>
      <c r="E191" s="5"/>
      <c r="F191" s="5"/>
      <c r="G191" s="5"/>
      <c r="H191" s="5"/>
      <c r="I191" s="5"/>
      <c r="J191" s="5"/>
    </row>
    <row r="192" spans="2:10">
      <c r="B192" s="5"/>
      <c r="C192" s="5"/>
      <c r="D192" s="5"/>
      <c r="E192" s="5"/>
      <c r="F192" s="5"/>
      <c r="G192" s="5"/>
      <c r="H192" s="5"/>
      <c r="I192" s="5"/>
      <c r="J192" s="5"/>
    </row>
    <row r="193" spans="2:10">
      <c r="B193" s="5"/>
      <c r="C193" s="5"/>
      <c r="D193" s="5"/>
      <c r="E193" s="5"/>
      <c r="F193" s="5"/>
      <c r="G193" s="5"/>
      <c r="H193" s="5"/>
      <c r="I193" s="5"/>
      <c r="J193" s="5"/>
    </row>
    <row r="194" spans="2:10">
      <c r="B194" s="5"/>
      <c r="C194" s="5"/>
      <c r="D194" s="5"/>
      <c r="E194" s="5"/>
      <c r="F194" s="5"/>
      <c r="G194" s="5"/>
      <c r="H194" s="5"/>
      <c r="I194" s="5"/>
      <c r="J194" s="5"/>
    </row>
    <row r="195" spans="2:10">
      <c r="B195" s="5"/>
      <c r="C195" s="5"/>
      <c r="D195" s="5"/>
      <c r="E195" s="5"/>
      <c r="F195" s="5"/>
      <c r="G195" s="5"/>
      <c r="H195" s="5"/>
      <c r="I195" s="5"/>
      <c r="J195" s="5"/>
    </row>
    <row r="196" spans="2:10">
      <c r="B196" s="5"/>
      <c r="C196" s="5"/>
      <c r="D196" s="5"/>
      <c r="E196" s="5"/>
      <c r="F196" s="5"/>
      <c r="G196" s="5"/>
      <c r="H196" s="5"/>
      <c r="I196" s="5"/>
      <c r="J196" s="5"/>
    </row>
    <row r="197" spans="2:10">
      <c r="B197" s="5"/>
      <c r="C197" s="5"/>
      <c r="D197" s="5"/>
      <c r="E197" s="5"/>
      <c r="F197" s="5"/>
      <c r="G197" s="5"/>
      <c r="H197" s="5"/>
      <c r="I197" s="5"/>
      <c r="J197" s="5"/>
    </row>
    <row r="198" spans="2:10">
      <c r="B198" s="5"/>
      <c r="C198" s="5"/>
      <c r="D198" s="5"/>
      <c r="E198" s="5"/>
      <c r="F198" s="5"/>
      <c r="G198" s="5"/>
      <c r="H198" s="5"/>
      <c r="I198" s="5"/>
      <c r="J198" s="5"/>
    </row>
    <row r="199" spans="2:10">
      <c r="B199" s="5"/>
      <c r="C199" s="5"/>
      <c r="D199" s="5"/>
      <c r="E199" s="5"/>
      <c r="F199" s="5"/>
      <c r="G199" s="5"/>
      <c r="H199" s="5"/>
      <c r="I199" s="5"/>
      <c r="J199" s="5"/>
    </row>
    <row r="200" spans="2:10">
      <c r="B200" s="5"/>
      <c r="C200" s="5"/>
      <c r="D200" s="5"/>
      <c r="E200" s="5"/>
      <c r="F200" s="5"/>
      <c r="G200" s="5"/>
      <c r="H200" s="5"/>
      <c r="I200" s="5"/>
      <c r="J200" s="5"/>
    </row>
    <row r="201" spans="2:10">
      <c r="B201" s="5"/>
      <c r="C201" s="5"/>
      <c r="D201" s="5"/>
      <c r="E201" s="5"/>
      <c r="F201" s="5"/>
      <c r="G201" s="5"/>
      <c r="H201" s="5"/>
      <c r="I201" s="5"/>
      <c r="J201" s="5"/>
    </row>
    <row r="202" spans="2:10">
      <c r="B202" s="5"/>
      <c r="C202" s="5"/>
      <c r="D202" s="5"/>
      <c r="E202" s="5"/>
      <c r="F202" s="5"/>
      <c r="G202" s="5"/>
      <c r="H202" s="5"/>
      <c r="I202" s="5"/>
      <c r="J202" s="5"/>
    </row>
    <row r="203" spans="2:10">
      <c r="B203" s="5"/>
      <c r="C203" s="5"/>
      <c r="D203" s="5"/>
      <c r="E203" s="5"/>
      <c r="F203" s="5"/>
      <c r="G203" s="5"/>
      <c r="H203" s="5"/>
      <c r="I203" s="5"/>
      <c r="J203" s="5"/>
    </row>
    <row r="204" spans="2:10">
      <c r="B204" s="5"/>
      <c r="C204" s="5"/>
      <c r="D204" s="5"/>
      <c r="E204" s="5"/>
      <c r="F204" s="5"/>
      <c r="G204" s="5"/>
      <c r="H204" s="5"/>
      <c r="I204" s="5"/>
      <c r="J204" s="5"/>
    </row>
    <row r="205" spans="2:10">
      <c r="B205" s="5"/>
      <c r="C205" s="5"/>
      <c r="D205" s="5"/>
      <c r="E205" s="5"/>
      <c r="F205" s="5"/>
      <c r="G205" s="5"/>
      <c r="H205" s="5"/>
      <c r="I205" s="5"/>
      <c r="J205" s="5"/>
    </row>
    <row r="206" spans="2:10">
      <c r="B206" s="5"/>
      <c r="C206" s="5"/>
      <c r="D206" s="5"/>
      <c r="E206" s="5"/>
      <c r="F206" s="5"/>
      <c r="G206" s="5"/>
      <c r="H206" s="5"/>
      <c r="I206" s="5"/>
      <c r="J206" s="5"/>
    </row>
    <row r="207" spans="2:10">
      <c r="B207" s="5"/>
      <c r="C207" s="5"/>
      <c r="D207" s="5"/>
      <c r="E207" s="5"/>
      <c r="F207" s="5"/>
      <c r="G207" s="5"/>
      <c r="H207" s="5"/>
      <c r="I207" s="5"/>
      <c r="J207" s="5"/>
    </row>
    <row r="208" spans="2:10">
      <c r="B208" s="5"/>
      <c r="C208" s="5"/>
      <c r="D208" s="5"/>
      <c r="E208" s="5"/>
      <c r="F208" s="5"/>
      <c r="G208" s="5"/>
      <c r="H208" s="5"/>
      <c r="I208" s="5"/>
      <c r="J208" s="5"/>
    </row>
    <row r="209" spans="2:10">
      <c r="B209" s="5"/>
      <c r="C209" s="5"/>
      <c r="D209" s="5"/>
      <c r="E209" s="5"/>
      <c r="F209" s="5"/>
      <c r="G209" s="5"/>
      <c r="H209" s="5"/>
      <c r="I209" s="5"/>
      <c r="J209" s="5"/>
    </row>
    <row r="210" spans="2:10">
      <c r="B210" s="5"/>
      <c r="C210" s="5"/>
      <c r="D210" s="5"/>
      <c r="E210" s="5"/>
      <c r="F210" s="5"/>
      <c r="G210" s="5"/>
      <c r="H210" s="5"/>
      <c r="I210" s="5"/>
      <c r="J210" s="5"/>
    </row>
    <row r="211" spans="2:10">
      <c r="B211" s="5"/>
      <c r="C211" s="5"/>
      <c r="D211" s="5"/>
      <c r="E211" s="5"/>
      <c r="F211" s="5"/>
      <c r="G211" s="5"/>
      <c r="H211" s="5"/>
      <c r="I211" s="5"/>
      <c r="J211" s="5"/>
    </row>
    <row r="212" spans="2:10">
      <c r="B212" s="5"/>
      <c r="C212" s="5"/>
      <c r="D212" s="5"/>
      <c r="E212" s="5"/>
      <c r="F212" s="5"/>
      <c r="G212" s="5"/>
      <c r="H212" s="5"/>
      <c r="I212" s="5"/>
      <c r="J212" s="5"/>
    </row>
    <row r="213" spans="2:10">
      <c r="B213" s="5"/>
      <c r="C213" s="5"/>
      <c r="D213" s="5"/>
      <c r="E213" s="5"/>
      <c r="F213" s="5"/>
      <c r="G213" s="5"/>
      <c r="H213" s="5"/>
      <c r="I213" s="5"/>
      <c r="J213" s="5"/>
    </row>
    <row r="214" spans="2:10">
      <c r="B214" s="5"/>
      <c r="C214" s="5"/>
      <c r="D214" s="5"/>
      <c r="E214" s="5"/>
      <c r="F214" s="5"/>
      <c r="G214" s="5"/>
      <c r="H214" s="5"/>
      <c r="I214" s="5"/>
      <c r="J214" s="5"/>
    </row>
    <row r="215" spans="2:10">
      <c r="B215" s="5"/>
      <c r="C215" s="5"/>
      <c r="D215" s="5"/>
      <c r="E215" s="5"/>
      <c r="F215" s="5"/>
      <c r="G215" s="5"/>
      <c r="H215" s="5"/>
      <c r="I215" s="5"/>
      <c r="J215" s="5"/>
    </row>
    <row r="216" spans="2:10">
      <c r="B216" s="5"/>
      <c r="C216" s="5"/>
      <c r="D216" s="5"/>
      <c r="E216" s="5"/>
      <c r="F216" s="5"/>
      <c r="G216" s="5"/>
      <c r="H216" s="5"/>
      <c r="I216" s="5"/>
      <c r="J216" s="5"/>
    </row>
    <row r="217" spans="2:10">
      <c r="B217" s="5"/>
      <c r="C217" s="5"/>
      <c r="D217" s="5"/>
      <c r="E217" s="5"/>
      <c r="F217" s="5"/>
      <c r="G217" s="5"/>
      <c r="H217" s="5"/>
      <c r="I217" s="5"/>
      <c r="J217" s="5"/>
    </row>
    <row r="218" spans="2:10">
      <c r="B218" s="5"/>
      <c r="C218" s="5"/>
      <c r="D218" s="5"/>
      <c r="E218" s="5"/>
      <c r="F218" s="5"/>
      <c r="G218" s="5"/>
      <c r="H218" s="5"/>
      <c r="I218" s="5"/>
      <c r="J218" s="5"/>
    </row>
    <row r="219" spans="2:10">
      <c r="B219" s="5"/>
      <c r="C219" s="5"/>
      <c r="D219" s="5"/>
      <c r="E219" s="5"/>
      <c r="F219" s="5"/>
      <c r="G219" s="5"/>
      <c r="H219" s="5"/>
      <c r="I219" s="5"/>
      <c r="J219" s="5"/>
    </row>
    <row r="220" spans="2:10">
      <c r="B220" s="5"/>
      <c r="C220" s="5"/>
      <c r="D220" s="5"/>
      <c r="E220" s="5"/>
      <c r="F220" s="5"/>
      <c r="G220" s="5"/>
      <c r="H220" s="5"/>
      <c r="I220" s="5"/>
      <c r="J220" s="5"/>
    </row>
    <row r="221" spans="2:10">
      <c r="B221" s="5"/>
      <c r="C221" s="5"/>
      <c r="D221" s="5"/>
      <c r="E221" s="5"/>
      <c r="F221" s="5"/>
      <c r="G221" s="5"/>
      <c r="H221" s="5"/>
      <c r="I221" s="5"/>
      <c r="J221" s="5"/>
    </row>
    <row r="222" spans="2:10">
      <c r="B222" s="5"/>
      <c r="C222" s="5"/>
      <c r="D222" s="5"/>
      <c r="E222" s="5"/>
      <c r="F222" s="5"/>
      <c r="G222" s="5"/>
      <c r="H222" s="5"/>
      <c r="I222" s="5"/>
      <c r="J222" s="5"/>
    </row>
    <row r="223" spans="2:10">
      <c r="B223" s="5"/>
      <c r="C223" s="5"/>
      <c r="D223" s="5"/>
      <c r="E223" s="5"/>
      <c r="F223" s="5"/>
      <c r="G223" s="5"/>
      <c r="H223" s="5"/>
      <c r="I223" s="5"/>
      <c r="J223" s="5"/>
    </row>
    <row r="224" spans="2:10">
      <c r="B224" s="5"/>
      <c r="C224" s="5"/>
      <c r="D224" s="5"/>
      <c r="E224" s="5"/>
      <c r="F224" s="5"/>
      <c r="G224" s="5"/>
      <c r="H224" s="5"/>
      <c r="I224" s="5"/>
      <c r="J224" s="5"/>
    </row>
    <row r="225" spans="2:10">
      <c r="B225" s="5"/>
      <c r="C225" s="5"/>
      <c r="D225" s="5"/>
      <c r="E225" s="5"/>
      <c r="F225" s="5"/>
      <c r="G225" s="5"/>
      <c r="H225" s="5"/>
      <c r="I225" s="5"/>
      <c r="J225" s="5"/>
    </row>
    <row r="226" spans="2:10">
      <c r="B226" s="5"/>
      <c r="C226" s="5"/>
      <c r="D226" s="5"/>
      <c r="E226" s="5"/>
      <c r="F226" s="5"/>
      <c r="G226" s="5"/>
      <c r="H226" s="5"/>
      <c r="I226" s="5"/>
      <c r="J226" s="5"/>
    </row>
    <row r="227" spans="2:10">
      <c r="B227" s="5"/>
      <c r="C227" s="5"/>
      <c r="D227" s="5"/>
      <c r="E227" s="5"/>
      <c r="F227" s="5"/>
      <c r="G227" s="5"/>
      <c r="H227" s="5"/>
      <c r="I227" s="5"/>
      <c r="J227" s="5"/>
    </row>
    <row r="228" spans="2:10">
      <c r="B228" s="5"/>
      <c r="C228" s="5"/>
      <c r="D228" s="5"/>
      <c r="E228" s="5"/>
      <c r="F228" s="5"/>
      <c r="G228" s="5"/>
      <c r="H228" s="5"/>
      <c r="I228" s="5"/>
      <c r="J228" s="5"/>
    </row>
    <row r="229" spans="2:10">
      <c r="B229" s="5"/>
      <c r="C229" s="5"/>
      <c r="D229" s="5"/>
      <c r="E229" s="5"/>
      <c r="F229" s="5"/>
      <c r="G229" s="5"/>
      <c r="H229" s="5"/>
      <c r="I229" s="5"/>
      <c r="J229" s="5"/>
    </row>
    <row r="230" spans="2:10">
      <c r="B230" s="5"/>
      <c r="C230" s="5"/>
      <c r="D230" s="5"/>
      <c r="E230" s="5"/>
      <c r="F230" s="5"/>
      <c r="G230" s="5"/>
      <c r="H230" s="5"/>
      <c r="I230" s="5"/>
      <c r="J230" s="5"/>
    </row>
    <row r="231" spans="2:10">
      <c r="B231" s="5"/>
      <c r="C231" s="5"/>
      <c r="D231" s="5"/>
      <c r="E231" s="5"/>
      <c r="F231" s="5"/>
      <c r="G231" s="5"/>
      <c r="H231" s="5"/>
      <c r="I231" s="5"/>
      <c r="J231" s="5"/>
    </row>
    <row r="232" spans="2:10">
      <c r="B232" s="5"/>
      <c r="C232" s="5"/>
      <c r="D232" s="5"/>
      <c r="E232" s="5"/>
      <c r="F232" s="5"/>
      <c r="G232" s="5"/>
      <c r="H232" s="5"/>
      <c r="I232" s="5"/>
      <c r="J232" s="5"/>
    </row>
    <row r="233" spans="2:10">
      <c r="B233" s="5"/>
      <c r="C233" s="5"/>
      <c r="D233" s="5"/>
      <c r="E233" s="5"/>
      <c r="F233" s="5"/>
      <c r="G233" s="5"/>
      <c r="H233" s="5"/>
      <c r="I233" s="5"/>
      <c r="J233" s="5"/>
    </row>
    <row r="234" spans="2:10">
      <c r="B234" s="5"/>
      <c r="C234" s="5"/>
      <c r="D234" s="5"/>
      <c r="E234" s="5"/>
      <c r="F234" s="5"/>
      <c r="G234" s="5"/>
      <c r="H234" s="5"/>
      <c r="I234" s="5"/>
      <c r="J234" s="5"/>
    </row>
    <row r="235" spans="2:10">
      <c r="B235" s="5"/>
      <c r="C235" s="5"/>
      <c r="D235" s="5"/>
      <c r="E235" s="5"/>
      <c r="F235" s="5"/>
      <c r="G235" s="5"/>
      <c r="H235" s="5"/>
      <c r="I235" s="5"/>
      <c r="J235" s="5"/>
    </row>
    <row r="236" spans="2:10">
      <c r="B236" s="5"/>
      <c r="C236" s="5"/>
      <c r="D236" s="5"/>
      <c r="E236" s="5"/>
      <c r="F236" s="5"/>
      <c r="G236" s="5"/>
      <c r="H236" s="5"/>
      <c r="I236" s="5"/>
      <c r="J236" s="5"/>
    </row>
    <row r="237" spans="2:10">
      <c r="B237" s="5"/>
      <c r="C237" s="5"/>
      <c r="D237" s="5"/>
      <c r="E237" s="5"/>
      <c r="F237" s="5"/>
      <c r="G237" s="5"/>
      <c r="H237" s="5"/>
      <c r="I237" s="5"/>
      <c r="J237" s="5"/>
    </row>
    <row r="238" spans="2:10">
      <c r="B238" s="5"/>
      <c r="C238" s="5"/>
      <c r="D238" s="5"/>
      <c r="E238" s="5"/>
      <c r="F238" s="5"/>
      <c r="G238" s="5"/>
      <c r="H238" s="5"/>
      <c r="I238" s="5"/>
      <c r="J238" s="5"/>
    </row>
    <row r="239" spans="2:10">
      <c r="B239" s="5"/>
      <c r="C239" s="5"/>
      <c r="D239" s="5"/>
      <c r="E239" s="5"/>
      <c r="F239" s="5"/>
      <c r="G239" s="5"/>
      <c r="H239" s="5"/>
      <c r="I239" s="5"/>
      <c r="J239" s="5"/>
    </row>
    <row r="240" spans="2:10">
      <c r="B240" s="5"/>
      <c r="C240" s="5"/>
      <c r="D240" s="5"/>
      <c r="E240" s="5"/>
      <c r="F240" s="5"/>
      <c r="G240" s="5"/>
      <c r="H240" s="5"/>
      <c r="I240" s="5"/>
      <c r="J240" s="5"/>
    </row>
    <row r="241" spans="2:10">
      <c r="B241" s="5"/>
      <c r="C241" s="5"/>
      <c r="D241" s="5"/>
      <c r="E241" s="5"/>
      <c r="F241" s="5"/>
      <c r="G241" s="5"/>
      <c r="H241" s="5"/>
      <c r="I241" s="5"/>
      <c r="J241" s="5"/>
    </row>
    <row r="242" spans="2:10">
      <c r="B242" s="5"/>
      <c r="C242" s="5"/>
      <c r="D242" s="5"/>
      <c r="E242" s="5"/>
      <c r="F242" s="5"/>
      <c r="G242" s="5"/>
      <c r="H242" s="5"/>
      <c r="I242" s="5"/>
      <c r="J242" s="5"/>
    </row>
    <row r="243" spans="2:10">
      <c r="B243" s="5"/>
      <c r="C243" s="5"/>
      <c r="D243" s="5"/>
      <c r="E243" s="5"/>
      <c r="F243" s="5"/>
      <c r="G243" s="5"/>
      <c r="H243" s="5"/>
      <c r="I243" s="5"/>
      <c r="J243" s="5"/>
    </row>
    <row r="244" spans="2:10">
      <c r="B244" s="5"/>
      <c r="C244" s="5"/>
      <c r="D244" s="5"/>
      <c r="E244" s="5"/>
      <c r="F244" s="5"/>
      <c r="G244" s="5"/>
      <c r="H244" s="5"/>
      <c r="I244" s="5"/>
      <c r="J244" s="5"/>
    </row>
    <row r="245" spans="2:10">
      <c r="B245" s="5"/>
      <c r="C245" s="5"/>
      <c r="D245" s="5"/>
      <c r="E245" s="5"/>
      <c r="F245" s="5"/>
      <c r="G245" s="5"/>
      <c r="H245" s="5"/>
      <c r="I245" s="5"/>
      <c r="J245" s="5"/>
    </row>
    <row r="246" spans="2:10">
      <c r="B246" s="5"/>
      <c r="C246" s="5"/>
      <c r="D246" s="5"/>
      <c r="E246" s="5"/>
      <c r="F246" s="5"/>
      <c r="G246" s="5"/>
      <c r="H246" s="5"/>
      <c r="I246" s="5"/>
      <c r="J246" s="5"/>
    </row>
    <row r="247" spans="2:10">
      <c r="B247" s="5"/>
      <c r="C247" s="5"/>
      <c r="D247" s="5"/>
      <c r="E247" s="5"/>
      <c r="F247" s="5"/>
      <c r="G247" s="5"/>
      <c r="H247" s="5"/>
      <c r="I247" s="5"/>
      <c r="J247" s="5"/>
    </row>
    <row r="248" spans="2:10">
      <c r="B248" s="5"/>
      <c r="C248" s="5"/>
      <c r="D248" s="5"/>
      <c r="E248" s="5"/>
      <c r="F248" s="5"/>
      <c r="G248" s="5"/>
      <c r="H248" s="5"/>
      <c r="I248" s="5"/>
      <c r="J248" s="5"/>
    </row>
    <row r="249" spans="2:10">
      <c r="B249" s="5"/>
      <c r="C249" s="5"/>
      <c r="D249" s="5"/>
      <c r="E249" s="5"/>
      <c r="F249" s="5"/>
      <c r="G249" s="5"/>
      <c r="H249" s="5"/>
      <c r="I249" s="5"/>
      <c r="J249" s="5"/>
    </row>
    <row r="250" spans="2:10">
      <c r="B250" s="5"/>
      <c r="C250" s="5"/>
      <c r="D250" s="5"/>
      <c r="E250" s="5"/>
      <c r="F250" s="5"/>
      <c r="G250" s="5"/>
      <c r="H250" s="5"/>
      <c r="I250" s="5"/>
      <c r="J250" s="5"/>
    </row>
    <row r="251" spans="2:10">
      <c r="B251" s="5"/>
      <c r="C251" s="5"/>
      <c r="D251" s="5"/>
      <c r="E251" s="5"/>
      <c r="F251" s="5"/>
      <c r="G251" s="5"/>
      <c r="H251" s="5"/>
      <c r="I251" s="5"/>
      <c r="J251" s="5"/>
    </row>
    <row r="252" spans="2:10">
      <c r="B252" s="5"/>
      <c r="C252" s="5"/>
      <c r="D252" s="5"/>
      <c r="E252" s="5"/>
      <c r="F252" s="5"/>
      <c r="G252" s="5"/>
      <c r="H252" s="5"/>
      <c r="I252" s="5"/>
      <c r="J252" s="5"/>
    </row>
    <row r="253" spans="2:10">
      <c r="B253" s="5"/>
      <c r="C253" s="5"/>
      <c r="D253" s="5"/>
      <c r="E253" s="5"/>
      <c r="F253" s="5"/>
      <c r="G253" s="5"/>
      <c r="H253" s="5"/>
      <c r="I253" s="5"/>
      <c r="J253" s="5"/>
    </row>
    <row r="254" spans="2:10">
      <c r="B254" s="5"/>
      <c r="C254" s="5"/>
      <c r="D254" s="5"/>
      <c r="E254" s="5"/>
      <c r="F254" s="5"/>
      <c r="G254" s="5"/>
      <c r="H254" s="5"/>
      <c r="I254" s="5"/>
      <c r="J254" s="5"/>
    </row>
    <row r="255" spans="2:10">
      <c r="B255" s="5"/>
      <c r="C255" s="5"/>
      <c r="D255" s="5"/>
      <c r="E255" s="5"/>
      <c r="F255" s="5"/>
      <c r="G255" s="5"/>
      <c r="H255" s="5"/>
      <c r="I255" s="5"/>
      <c r="J255" s="5"/>
    </row>
    <row r="256" spans="2:10">
      <c r="B256" s="5"/>
      <c r="C256" s="5"/>
      <c r="D256" s="5"/>
      <c r="E256" s="5"/>
      <c r="F256" s="5"/>
      <c r="G256" s="5"/>
      <c r="H256" s="5"/>
      <c r="I256" s="5"/>
      <c r="J256" s="5"/>
    </row>
    <row r="257" spans="2:10">
      <c r="B257" s="5"/>
      <c r="C257" s="5"/>
      <c r="D257" s="5"/>
      <c r="E257" s="5"/>
      <c r="F257" s="5"/>
      <c r="G257" s="5"/>
      <c r="H257" s="5"/>
      <c r="I257" s="5"/>
      <c r="J257" s="5"/>
    </row>
    <row r="258" spans="2:10">
      <c r="B258" s="5"/>
      <c r="C258" s="5"/>
      <c r="D258" s="5"/>
      <c r="E258" s="5"/>
      <c r="F258" s="5"/>
      <c r="G258" s="5"/>
      <c r="H258" s="5"/>
      <c r="I258" s="5"/>
      <c r="J258" s="5"/>
    </row>
    <row r="259" spans="2:10">
      <c r="B259" s="5"/>
      <c r="C259" s="5"/>
      <c r="D259" s="5"/>
      <c r="E259" s="5"/>
      <c r="F259" s="5"/>
      <c r="G259" s="5"/>
      <c r="H259" s="5"/>
      <c r="I259" s="5"/>
      <c r="J259" s="5"/>
    </row>
    <row r="260" spans="2:10">
      <c r="B260" s="5"/>
      <c r="C260" s="5"/>
      <c r="D260" s="5"/>
      <c r="E260" s="5"/>
      <c r="F260" s="5"/>
      <c r="G260" s="5"/>
      <c r="H260" s="5"/>
      <c r="I260" s="5"/>
      <c r="J260" s="5"/>
    </row>
    <row r="261" spans="2:10">
      <c r="B261" s="5"/>
      <c r="C261" s="5"/>
      <c r="D261" s="5"/>
      <c r="E261" s="5"/>
      <c r="F261" s="5"/>
      <c r="G261" s="5"/>
      <c r="H261" s="5"/>
      <c r="I261" s="5"/>
      <c r="J261" s="5"/>
    </row>
    <row r="262" spans="2:10">
      <c r="B262" s="5"/>
      <c r="C262" s="5"/>
      <c r="D262" s="5"/>
      <c r="E262" s="5"/>
      <c r="F262" s="5"/>
      <c r="G262" s="5"/>
      <c r="H262" s="5"/>
      <c r="I262" s="5"/>
      <c r="J262" s="5"/>
    </row>
    <row r="263" spans="2:10">
      <c r="B263" s="5"/>
      <c r="C263" s="5"/>
      <c r="D263" s="5"/>
      <c r="E263" s="5"/>
      <c r="F263" s="5"/>
      <c r="G263" s="5"/>
      <c r="H263" s="5"/>
      <c r="I263" s="5"/>
      <c r="J263" s="5"/>
    </row>
    <row r="264" spans="2:10">
      <c r="B264" s="5"/>
      <c r="C264" s="5"/>
      <c r="D264" s="5"/>
      <c r="E264" s="5"/>
      <c r="F264" s="5"/>
      <c r="G264" s="5"/>
      <c r="H264" s="5"/>
      <c r="I264" s="5"/>
      <c r="J264" s="5"/>
    </row>
    <row r="265" spans="2:10">
      <c r="B265" s="5"/>
      <c r="C265" s="5"/>
      <c r="D265" s="5"/>
      <c r="E265" s="5"/>
      <c r="F265" s="5"/>
      <c r="G265" s="5"/>
      <c r="H265" s="5"/>
      <c r="I265" s="5"/>
      <c r="J265" s="5"/>
    </row>
    <row r="266" spans="2:10">
      <c r="B266" s="5"/>
      <c r="C266" s="5"/>
      <c r="D266" s="5"/>
      <c r="E266" s="5"/>
      <c r="F266" s="5"/>
      <c r="G266" s="5"/>
      <c r="H266" s="5"/>
      <c r="I266" s="5"/>
      <c r="J266" s="5"/>
    </row>
    <row r="267" spans="2:10">
      <c r="B267" s="5"/>
      <c r="C267" s="5"/>
      <c r="D267" s="5"/>
      <c r="E267" s="5"/>
      <c r="F267" s="5"/>
      <c r="G267" s="5"/>
      <c r="H267" s="5"/>
      <c r="I267" s="5"/>
      <c r="J267" s="5"/>
    </row>
    <row r="268" spans="2:10">
      <c r="B268" s="5"/>
      <c r="C268" s="5"/>
      <c r="D268" s="5"/>
      <c r="E268" s="5"/>
      <c r="F268" s="5"/>
      <c r="G268" s="5"/>
      <c r="H268" s="5"/>
      <c r="I268" s="5"/>
      <c r="J268" s="5"/>
    </row>
    <row r="269" spans="2:10">
      <c r="B269" s="5"/>
      <c r="C269" s="5"/>
      <c r="D269" s="5"/>
      <c r="E269" s="5"/>
      <c r="F269" s="5"/>
      <c r="G269" s="5"/>
      <c r="H269" s="5"/>
      <c r="I269" s="5"/>
      <c r="J269" s="5"/>
    </row>
    <row r="270" spans="2:10">
      <c r="B270" s="5"/>
      <c r="C270" s="5"/>
      <c r="D270" s="5"/>
      <c r="E270" s="5"/>
      <c r="F270" s="5"/>
      <c r="G270" s="5"/>
      <c r="H270" s="5"/>
      <c r="I270" s="5"/>
      <c r="J270" s="5"/>
    </row>
    <row r="271" spans="2:10">
      <c r="B271" s="5"/>
      <c r="C271" s="5"/>
      <c r="D271" s="5"/>
      <c r="E271" s="5"/>
      <c r="F271" s="5"/>
      <c r="G271" s="5"/>
      <c r="H271" s="5"/>
      <c r="I271" s="5"/>
      <c r="J271" s="5"/>
    </row>
    <row r="272" spans="2:10">
      <c r="B272" s="5"/>
      <c r="C272" s="5"/>
      <c r="D272" s="5"/>
      <c r="E272" s="5"/>
      <c r="F272" s="5"/>
      <c r="G272" s="5"/>
      <c r="H272" s="5"/>
      <c r="I272" s="5"/>
      <c r="J272" s="5"/>
    </row>
    <row r="273" spans="2:10">
      <c r="B273" s="5"/>
      <c r="C273" s="5"/>
      <c r="D273" s="5"/>
      <c r="E273" s="5"/>
      <c r="F273" s="5"/>
      <c r="G273" s="5"/>
      <c r="H273" s="5"/>
      <c r="I273" s="5"/>
      <c r="J273" s="5"/>
    </row>
    <row r="274" spans="2:10">
      <c r="B274" s="5"/>
      <c r="C274" s="5"/>
      <c r="D274" s="5"/>
      <c r="E274" s="5"/>
      <c r="F274" s="5"/>
      <c r="G274" s="5"/>
      <c r="H274" s="5"/>
      <c r="I274" s="5"/>
      <c r="J274" s="5"/>
    </row>
    <row r="275" spans="2:10">
      <c r="B275" s="5"/>
      <c r="C275" s="5"/>
      <c r="D275" s="5"/>
      <c r="E275" s="5"/>
      <c r="F275" s="5"/>
      <c r="G275" s="5"/>
      <c r="H275" s="5"/>
      <c r="I275" s="5"/>
      <c r="J275" s="5"/>
    </row>
    <row r="276" spans="2:10">
      <c r="B276" s="5"/>
      <c r="C276" s="5"/>
      <c r="D276" s="5"/>
      <c r="E276" s="5"/>
      <c r="F276" s="5"/>
      <c r="G276" s="5"/>
      <c r="H276" s="5"/>
      <c r="I276" s="5"/>
      <c r="J276" s="5"/>
    </row>
    <row r="277" spans="2:10">
      <c r="B277" s="5"/>
      <c r="C277" s="5"/>
      <c r="D277" s="5"/>
      <c r="E277" s="5"/>
      <c r="F277" s="5"/>
      <c r="G277" s="5"/>
      <c r="H277" s="5"/>
      <c r="I277" s="5"/>
      <c r="J277" s="5"/>
    </row>
    <row r="278" spans="2:10">
      <c r="B278" s="5"/>
      <c r="C278" s="5"/>
      <c r="D278" s="5"/>
      <c r="E278" s="5"/>
      <c r="F278" s="5"/>
      <c r="G278" s="5"/>
      <c r="H278" s="5"/>
      <c r="I278" s="5"/>
      <c r="J278" s="5"/>
    </row>
    <row r="279" spans="2:10">
      <c r="B279" s="5"/>
      <c r="C279" s="5"/>
      <c r="D279" s="5"/>
      <c r="E279" s="5"/>
      <c r="F279" s="5"/>
      <c r="G279" s="5"/>
      <c r="H279" s="5"/>
      <c r="I279" s="5"/>
      <c r="J279" s="5"/>
    </row>
    <row r="280" spans="2:10">
      <c r="B280" s="5"/>
      <c r="C280" s="5"/>
      <c r="D280" s="5"/>
      <c r="E280" s="5"/>
      <c r="F280" s="5"/>
      <c r="G280" s="5"/>
      <c r="H280" s="5"/>
      <c r="I280" s="5"/>
      <c r="J280" s="5"/>
    </row>
    <row r="281" spans="2:10">
      <c r="B281" s="5"/>
      <c r="C281" s="5"/>
      <c r="D281" s="5"/>
      <c r="E281" s="5"/>
      <c r="F281" s="5"/>
      <c r="G281" s="5"/>
      <c r="H281" s="5"/>
      <c r="I281" s="5"/>
      <c r="J281" s="5"/>
    </row>
    <row r="282" spans="2:10">
      <c r="B282" s="5"/>
      <c r="C282" s="5"/>
      <c r="D282" s="5"/>
      <c r="E282" s="5"/>
      <c r="F282" s="5"/>
      <c r="G282" s="5"/>
      <c r="H282" s="5"/>
      <c r="I282" s="5"/>
      <c r="J282" s="5"/>
    </row>
    <row r="283" spans="2:10">
      <c r="B283" s="5"/>
      <c r="C283" s="5"/>
      <c r="D283" s="5"/>
      <c r="E283" s="5"/>
      <c r="F283" s="5"/>
      <c r="G283" s="5"/>
      <c r="H283" s="5"/>
      <c r="I283" s="5"/>
      <c r="J283" s="5"/>
    </row>
    <row r="284" spans="2:10">
      <c r="B284" s="5"/>
      <c r="C284" s="5"/>
      <c r="D284" s="5"/>
      <c r="E284" s="5"/>
      <c r="F284" s="5"/>
      <c r="G284" s="5"/>
      <c r="H284" s="5"/>
      <c r="I284" s="5"/>
      <c r="J284" s="5"/>
    </row>
    <row r="285" spans="2:10">
      <c r="B285" s="5"/>
      <c r="C285" s="5"/>
      <c r="D285" s="5"/>
      <c r="E285" s="5"/>
      <c r="F285" s="5"/>
      <c r="G285" s="5"/>
      <c r="H285" s="5"/>
      <c r="I285" s="5"/>
      <c r="J285" s="5"/>
    </row>
    <row r="286" spans="2:10">
      <c r="B286" s="5"/>
      <c r="C286" s="5"/>
      <c r="D286" s="5"/>
      <c r="E286" s="5"/>
      <c r="F286" s="5"/>
      <c r="G286" s="5"/>
      <c r="H286" s="5"/>
      <c r="I286" s="5"/>
      <c r="J286" s="5"/>
    </row>
    <row r="287" spans="2:10">
      <c r="B287" s="5"/>
      <c r="C287" s="5"/>
      <c r="D287" s="5"/>
      <c r="E287" s="5"/>
      <c r="F287" s="5"/>
      <c r="G287" s="5"/>
      <c r="H287" s="5"/>
      <c r="I287" s="5"/>
      <c r="J287" s="5"/>
    </row>
    <row r="288" spans="2:10">
      <c r="B288" s="5"/>
      <c r="C288" s="5"/>
      <c r="D288" s="5"/>
      <c r="E288" s="5"/>
      <c r="F288" s="5"/>
      <c r="G288" s="5"/>
      <c r="H288" s="5"/>
      <c r="I288" s="5"/>
      <c r="J288" s="5"/>
    </row>
    <row r="289" spans="2:10">
      <c r="B289" s="5"/>
      <c r="C289" s="5"/>
      <c r="D289" s="5"/>
      <c r="E289" s="5"/>
      <c r="F289" s="5"/>
      <c r="G289" s="5"/>
      <c r="H289" s="5"/>
      <c r="I289" s="5"/>
      <c r="J289" s="5"/>
    </row>
    <row r="290" spans="2:10">
      <c r="B290" s="5"/>
      <c r="C290" s="5"/>
      <c r="D290" s="5"/>
      <c r="E290" s="5"/>
      <c r="F290" s="5"/>
      <c r="G290" s="5"/>
      <c r="H290" s="5"/>
      <c r="I290" s="5"/>
      <c r="J290" s="5"/>
    </row>
    <row r="291" spans="2:10">
      <c r="B291" s="5"/>
      <c r="C291" s="5"/>
      <c r="D291" s="5"/>
      <c r="E291" s="5"/>
      <c r="F291" s="5"/>
      <c r="G291" s="5"/>
      <c r="H291" s="5"/>
      <c r="I291" s="5"/>
      <c r="J291" s="5"/>
    </row>
    <row r="292" spans="2:10">
      <c r="B292" s="5"/>
      <c r="C292" s="5"/>
      <c r="D292" s="5"/>
      <c r="E292" s="5"/>
      <c r="F292" s="5"/>
      <c r="G292" s="5"/>
      <c r="H292" s="5"/>
      <c r="I292" s="5"/>
      <c r="J292" s="5"/>
    </row>
    <row r="293" spans="2:10">
      <c r="B293" s="5"/>
      <c r="C293" s="5"/>
      <c r="D293" s="5"/>
      <c r="E293" s="5"/>
      <c r="F293" s="5"/>
      <c r="G293" s="5"/>
      <c r="H293" s="5"/>
      <c r="I293" s="5"/>
      <c r="J293" s="5"/>
    </row>
    <row r="294" spans="2:10">
      <c r="B294" s="5"/>
      <c r="C294" s="5"/>
      <c r="D294" s="5"/>
      <c r="E294" s="5"/>
      <c r="F294" s="5"/>
      <c r="G294" s="5"/>
      <c r="H294" s="5"/>
      <c r="I294" s="5"/>
      <c r="J294" s="5"/>
    </row>
    <row r="295" spans="2:10">
      <c r="B295" s="5"/>
      <c r="C295" s="5"/>
      <c r="D295" s="5"/>
      <c r="E295" s="5"/>
      <c r="F295" s="5"/>
      <c r="G295" s="5"/>
      <c r="H295" s="5"/>
      <c r="I295" s="5"/>
      <c r="J295" s="5"/>
    </row>
    <row r="296" spans="2:10">
      <c r="B296" s="5"/>
      <c r="C296" s="5"/>
      <c r="D296" s="5"/>
      <c r="E296" s="5"/>
      <c r="F296" s="5"/>
      <c r="G296" s="5"/>
      <c r="H296" s="5"/>
      <c r="I296" s="5"/>
      <c r="J296" s="5"/>
    </row>
    <row r="297" spans="2:10">
      <c r="B297" s="5"/>
      <c r="C297" s="5"/>
      <c r="D297" s="5"/>
      <c r="E297" s="5"/>
      <c r="F297" s="5"/>
      <c r="G297" s="5"/>
      <c r="H297" s="5"/>
      <c r="I297" s="5"/>
      <c r="J297" s="5"/>
    </row>
    <row r="298" spans="2:10">
      <c r="B298" s="5"/>
      <c r="C298" s="5"/>
      <c r="D298" s="5"/>
      <c r="E298" s="5"/>
      <c r="F298" s="5"/>
      <c r="G298" s="5"/>
      <c r="H298" s="5"/>
      <c r="I298" s="5"/>
      <c r="J298" s="5"/>
    </row>
    <row r="299" spans="2:10">
      <c r="B299" s="5"/>
      <c r="C299" s="5"/>
      <c r="D299" s="5"/>
      <c r="E299" s="5"/>
      <c r="F299" s="5"/>
      <c r="G299" s="5"/>
      <c r="H299" s="5"/>
      <c r="I299" s="5"/>
      <c r="J299" s="5"/>
    </row>
    <row r="300" spans="2:10">
      <c r="B300" s="5"/>
      <c r="C300" s="5"/>
      <c r="D300" s="5"/>
      <c r="E300" s="5"/>
      <c r="F300" s="5"/>
      <c r="G300" s="5"/>
      <c r="H300" s="5"/>
      <c r="I300" s="5"/>
      <c r="J300" s="5"/>
    </row>
    <row r="301" spans="2:10">
      <c r="B301" s="5"/>
      <c r="C301" s="5"/>
      <c r="D301" s="5"/>
      <c r="E301" s="5"/>
      <c r="F301" s="5"/>
      <c r="G301" s="5"/>
      <c r="H301" s="5"/>
      <c r="I301" s="5"/>
      <c r="J301" s="5"/>
    </row>
    <row r="302" spans="2:10">
      <c r="B302" s="5"/>
      <c r="C302" s="5"/>
      <c r="D302" s="5"/>
      <c r="E302" s="5"/>
      <c r="F302" s="5"/>
      <c r="G302" s="5"/>
      <c r="H302" s="5"/>
      <c r="I302" s="5"/>
      <c r="J302" s="5"/>
    </row>
    <row r="303" spans="2:10">
      <c r="B303" s="5"/>
      <c r="C303" s="5"/>
      <c r="D303" s="5"/>
      <c r="E303" s="5"/>
      <c r="F303" s="5"/>
      <c r="G303" s="5"/>
      <c r="H303" s="5"/>
      <c r="I303" s="5"/>
      <c r="J303" s="5"/>
    </row>
    <row r="304" spans="2:10">
      <c r="B304" s="5"/>
      <c r="C304" s="5"/>
      <c r="D304" s="5"/>
      <c r="E304" s="5"/>
      <c r="F304" s="5"/>
      <c r="G304" s="5"/>
      <c r="H304" s="5"/>
      <c r="I304" s="5"/>
      <c r="J304" s="5"/>
    </row>
    <row r="305" spans="2:10">
      <c r="B305" s="5"/>
      <c r="C305" s="5"/>
      <c r="D305" s="5"/>
      <c r="E305" s="5"/>
      <c r="F305" s="5"/>
      <c r="G305" s="5"/>
      <c r="H305" s="5"/>
      <c r="I305" s="5"/>
      <c r="J305" s="5"/>
    </row>
    <row r="306" spans="2:10">
      <c r="B306" s="5"/>
      <c r="C306" s="5"/>
      <c r="D306" s="5"/>
      <c r="E306" s="5"/>
      <c r="F306" s="5"/>
      <c r="G306" s="5"/>
      <c r="H306" s="5"/>
      <c r="I306" s="5"/>
      <c r="J306" s="5"/>
    </row>
    <row r="307" spans="2:10">
      <c r="B307" s="5"/>
      <c r="C307" s="5"/>
      <c r="D307" s="5"/>
      <c r="E307" s="5"/>
      <c r="F307" s="5"/>
      <c r="G307" s="5"/>
      <c r="H307" s="5"/>
      <c r="I307" s="5"/>
      <c r="J307" s="5"/>
    </row>
    <row r="308" spans="2:10">
      <c r="B308" s="5"/>
      <c r="C308" s="5"/>
      <c r="D308" s="5"/>
      <c r="E308" s="5"/>
      <c r="F308" s="5"/>
      <c r="G308" s="5"/>
      <c r="H308" s="5"/>
      <c r="I308" s="5"/>
      <c r="J308" s="5"/>
    </row>
    <row r="309" spans="2:10">
      <c r="B309" s="5"/>
      <c r="C309" s="5"/>
      <c r="D309" s="5"/>
      <c r="E309" s="5"/>
      <c r="F309" s="5"/>
      <c r="G309" s="5"/>
      <c r="H309" s="5"/>
      <c r="I309" s="5"/>
      <c r="J309" s="5"/>
    </row>
    <row r="310" spans="2:10">
      <c r="B310" s="5"/>
      <c r="C310" s="5"/>
      <c r="D310" s="5"/>
      <c r="E310" s="5"/>
      <c r="F310" s="5"/>
      <c r="G310" s="5"/>
      <c r="H310" s="5"/>
      <c r="I310" s="5"/>
      <c r="J310" s="5"/>
    </row>
    <row r="311" spans="2:10">
      <c r="B311" s="5"/>
      <c r="C311" s="5"/>
      <c r="D311" s="5"/>
      <c r="E311" s="5"/>
      <c r="F311" s="5"/>
      <c r="G311" s="5"/>
      <c r="H311" s="5"/>
      <c r="I311" s="5"/>
      <c r="J311" s="5"/>
    </row>
    <row r="312" spans="2:10">
      <c r="B312" s="5"/>
      <c r="C312" s="5"/>
      <c r="D312" s="5"/>
      <c r="E312" s="5"/>
      <c r="F312" s="5"/>
      <c r="G312" s="5"/>
      <c r="H312" s="5"/>
      <c r="I312" s="5"/>
      <c r="J312" s="5"/>
    </row>
    <row r="313" spans="2:10">
      <c r="B313" s="5"/>
      <c r="C313" s="5"/>
      <c r="D313" s="5"/>
      <c r="E313" s="5"/>
      <c r="F313" s="5"/>
      <c r="G313" s="5"/>
      <c r="H313" s="5"/>
      <c r="I313" s="5"/>
      <c r="J313" s="5"/>
    </row>
    <row r="314" spans="2:10">
      <c r="B314" s="5"/>
      <c r="C314" s="5"/>
      <c r="D314" s="5"/>
      <c r="E314" s="5"/>
      <c r="F314" s="5"/>
      <c r="G314" s="5"/>
      <c r="H314" s="5"/>
      <c r="I314" s="5"/>
      <c r="J314" s="5"/>
    </row>
    <row r="315" spans="2:10">
      <c r="B315" s="5"/>
      <c r="C315" s="5"/>
      <c r="D315" s="5"/>
      <c r="E315" s="5"/>
      <c r="F315" s="5"/>
      <c r="G315" s="5"/>
      <c r="H315" s="5"/>
      <c r="I315" s="5"/>
      <c r="J315" s="5"/>
    </row>
    <row r="316" spans="2:10">
      <c r="B316" s="5"/>
      <c r="C316" s="5"/>
      <c r="D316" s="5"/>
      <c r="E316" s="5"/>
      <c r="F316" s="5"/>
      <c r="G316" s="5"/>
      <c r="H316" s="5"/>
      <c r="I316" s="5"/>
      <c r="J316" s="5"/>
    </row>
    <row r="317" spans="2:10">
      <c r="B317" s="5"/>
      <c r="C317" s="5"/>
      <c r="D317" s="5"/>
      <c r="E317" s="5"/>
      <c r="F317" s="5"/>
      <c r="G317" s="5"/>
      <c r="H317" s="5"/>
      <c r="I317" s="5"/>
      <c r="J317" s="5"/>
    </row>
    <row r="318" spans="2:10">
      <c r="B318" s="5"/>
      <c r="C318" s="5"/>
      <c r="D318" s="5"/>
      <c r="E318" s="5"/>
      <c r="F318" s="5"/>
      <c r="G318" s="5"/>
      <c r="H318" s="5"/>
      <c r="I318" s="5"/>
      <c r="J318" s="5"/>
    </row>
  </sheetData>
  <mergeCells count="33">
    <mergeCell ref="A72:J72"/>
    <mergeCell ref="A76:J76"/>
    <mergeCell ref="A52:J52"/>
    <mergeCell ref="A56:J56"/>
    <mergeCell ref="A60:J60"/>
    <mergeCell ref="A64:J64"/>
    <mergeCell ref="A68:J68"/>
    <mergeCell ref="A36:J36"/>
    <mergeCell ref="A40:J40"/>
    <mergeCell ref="A44:J44"/>
    <mergeCell ref="F9:F11"/>
    <mergeCell ref="A20:J20"/>
    <mergeCell ref="A24:J24"/>
    <mergeCell ref="A28:J28"/>
    <mergeCell ref="A32:J32"/>
    <mergeCell ref="A16:J16"/>
    <mergeCell ref="A12:J12"/>
    <mergeCell ref="A80:J80"/>
    <mergeCell ref="A48:J48"/>
    <mergeCell ref="A5:J5"/>
    <mergeCell ref="A1:J1"/>
    <mergeCell ref="B7:B11"/>
    <mergeCell ref="J9:J11"/>
    <mergeCell ref="A6:A11"/>
    <mergeCell ref="B6:J6"/>
    <mergeCell ref="C7:F8"/>
    <mergeCell ref="G7:J8"/>
    <mergeCell ref="G9:G11"/>
    <mergeCell ref="H9:H11"/>
    <mergeCell ref="I9:I11"/>
    <mergeCell ref="C9:C11"/>
    <mergeCell ref="D9:D11"/>
    <mergeCell ref="E9:E11"/>
  </mergeCells>
  <pageMargins left="0.7" right="0.7" top="0.75" bottom="0.75" header="0.3" footer="0.3"/>
  <pageSetup paperSize="9" orientation="landscape" r:id="rId1"/>
  <headerFooter differentFirst="1">
    <firstHeader xml:space="preserve">&amp;R&amp;G
</first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view="pageBreakPreview" topLeftCell="A133" zoomScale="60" zoomScaleNormal="71" workbookViewId="0">
      <selection activeCell="A17" sqref="A17:F17"/>
    </sheetView>
  </sheetViews>
  <sheetFormatPr defaultColWidth="9.140625" defaultRowHeight="15"/>
  <cols>
    <col min="1" max="1" width="15.42578125" style="6" customWidth="1"/>
    <col min="2" max="2" width="9.140625" style="13"/>
    <col min="3" max="3" width="10.7109375" style="13" customWidth="1"/>
    <col min="4" max="5" width="9.140625" style="13"/>
    <col min="6" max="6" width="17" style="13" customWidth="1"/>
    <col min="7" max="16384" width="9.140625" style="6"/>
  </cols>
  <sheetData>
    <row r="1" spans="1:6" ht="15.75">
      <c r="A1" s="671" t="s">
        <v>60</v>
      </c>
      <c r="B1" s="671"/>
      <c r="C1" s="671"/>
      <c r="D1" s="671"/>
      <c r="E1" s="671"/>
      <c r="F1" s="671"/>
    </row>
    <row r="2" spans="1:6">
      <c r="A2" s="5"/>
      <c r="B2" s="5"/>
      <c r="C2" s="5"/>
      <c r="D2" s="5"/>
      <c r="E2" s="5"/>
      <c r="F2" s="5"/>
    </row>
    <row r="3" spans="1:6" ht="20.25" customHeight="1">
      <c r="A3" s="15" t="s">
        <v>61</v>
      </c>
      <c r="B3" s="5"/>
      <c r="C3" s="5"/>
      <c r="D3" s="5"/>
      <c r="E3" s="5"/>
      <c r="F3" s="5"/>
    </row>
    <row r="4" spans="1:6">
      <c r="A4" s="5"/>
      <c r="B4" s="5"/>
      <c r="C4" s="5"/>
      <c r="D4" s="5"/>
      <c r="E4" s="5"/>
      <c r="F4" s="5"/>
    </row>
    <row r="5" spans="1:6" ht="40.5" customHeight="1">
      <c r="A5" s="615" t="s">
        <v>70</v>
      </c>
      <c r="B5" s="674"/>
      <c r="C5" s="674"/>
      <c r="D5" s="674"/>
      <c r="E5" s="674"/>
      <c r="F5" s="674"/>
    </row>
    <row r="6" spans="1:6" ht="31.5" customHeight="1">
      <c r="A6" s="666" t="s">
        <v>46</v>
      </c>
      <c r="B6" s="675" t="s">
        <v>67</v>
      </c>
      <c r="C6" s="675"/>
      <c r="D6" s="675"/>
      <c r="E6" s="675"/>
      <c r="F6" s="675"/>
    </row>
    <row r="7" spans="1:6" ht="32.25" customHeight="1">
      <c r="A7" s="666"/>
      <c r="B7" s="666" t="s">
        <v>47</v>
      </c>
      <c r="C7" s="666" t="s">
        <v>48</v>
      </c>
      <c r="D7" s="666"/>
      <c r="E7" s="666"/>
      <c r="F7" s="666"/>
    </row>
    <row r="8" spans="1:6" ht="66.75" customHeight="1">
      <c r="A8" s="666"/>
      <c r="B8" s="666"/>
      <c r="C8" s="437" t="s">
        <v>53</v>
      </c>
      <c r="D8" s="437" t="s">
        <v>54</v>
      </c>
      <c r="E8" s="437" t="s">
        <v>55</v>
      </c>
      <c r="F8" s="437" t="s">
        <v>62</v>
      </c>
    </row>
    <row r="9" spans="1:6" ht="15.75" customHeight="1">
      <c r="A9" s="666" t="s">
        <v>155</v>
      </c>
      <c r="B9" s="666"/>
      <c r="C9" s="666"/>
      <c r="D9" s="666"/>
      <c r="E9" s="666"/>
      <c r="F9" s="666"/>
    </row>
    <row r="10" spans="1:6" ht="15.75">
      <c r="A10" s="666" t="s">
        <v>65</v>
      </c>
      <c r="B10" s="666"/>
      <c r="C10" s="666"/>
      <c r="D10" s="666"/>
      <c r="E10" s="666"/>
      <c r="F10" s="666"/>
    </row>
    <row r="11" spans="1:6" ht="31.5">
      <c r="A11" s="182" t="s">
        <v>63</v>
      </c>
      <c r="B11" s="188">
        <v>28</v>
      </c>
      <c r="C11" s="188">
        <v>14</v>
      </c>
      <c r="D11" s="188">
        <v>14</v>
      </c>
      <c r="E11" s="188"/>
      <c r="F11" s="188">
        <v>14</v>
      </c>
    </row>
    <row r="12" spans="1:6" ht="31.5">
      <c r="A12" s="182" t="s">
        <v>64</v>
      </c>
      <c r="B12" s="188">
        <v>40</v>
      </c>
      <c r="C12" s="188">
        <v>19</v>
      </c>
      <c r="D12" s="188">
        <v>21</v>
      </c>
      <c r="E12" s="188"/>
      <c r="F12" s="188">
        <v>40</v>
      </c>
    </row>
    <row r="13" spans="1:6" ht="15.75" customHeight="1">
      <c r="A13" s="666" t="s">
        <v>66</v>
      </c>
      <c r="B13" s="666"/>
      <c r="C13" s="666"/>
      <c r="D13" s="666"/>
      <c r="E13" s="666"/>
      <c r="F13" s="666"/>
    </row>
    <row r="14" spans="1:6" ht="15.75">
      <c r="A14" s="182" t="s">
        <v>0</v>
      </c>
      <c r="B14" s="188">
        <v>185</v>
      </c>
      <c r="C14" s="188">
        <v>185</v>
      </c>
      <c r="D14" s="188">
        <v>185</v>
      </c>
      <c r="E14" s="150"/>
      <c r="F14" s="188">
        <v>250</v>
      </c>
    </row>
    <row r="15" spans="1:6" ht="15.75">
      <c r="A15" s="182" t="s">
        <v>1</v>
      </c>
      <c r="B15" s="188">
        <v>250</v>
      </c>
      <c r="C15" s="188">
        <v>250</v>
      </c>
      <c r="D15" s="188">
        <v>250</v>
      </c>
      <c r="E15" s="188"/>
      <c r="F15" s="188">
        <v>300</v>
      </c>
    </row>
    <row r="16" spans="1:6" ht="15.75">
      <c r="A16" s="182" t="s">
        <v>2</v>
      </c>
      <c r="B16" s="188"/>
      <c r="C16" s="188"/>
      <c r="D16" s="188"/>
      <c r="E16" s="188"/>
      <c r="F16" s="188"/>
    </row>
    <row r="17" spans="1:6" ht="15.75" customHeight="1">
      <c r="A17" s="666" t="s">
        <v>186</v>
      </c>
      <c r="B17" s="666"/>
      <c r="C17" s="666"/>
      <c r="D17" s="666"/>
      <c r="E17" s="666"/>
      <c r="F17" s="666"/>
    </row>
    <row r="18" spans="1:6" ht="15.75">
      <c r="A18" s="666" t="s">
        <v>65</v>
      </c>
      <c r="B18" s="666"/>
      <c r="C18" s="666"/>
      <c r="D18" s="666"/>
      <c r="E18" s="666"/>
      <c r="F18" s="666"/>
    </row>
    <row r="19" spans="1:6" ht="31.5">
      <c r="A19" s="182" t="s">
        <v>63</v>
      </c>
      <c r="B19" s="188">
        <f>C19+D19+E19</f>
        <v>40</v>
      </c>
      <c r="C19" s="188">
        <v>19</v>
      </c>
      <c r="D19" s="188">
        <v>21</v>
      </c>
      <c r="E19" s="188">
        <v>0</v>
      </c>
      <c r="F19" s="188">
        <v>0</v>
      </c>
    </row>
    <row r="20" spans="1:6" ht="31.5">
      <c r="A20" s="182" t="s">
        <v>64</v>
      </c>
      <c r="B20" s="188">
        <f>C20+D20+E20</f>
        <v>75</v>
      </c>
      <c r="C20" s="188">
        <v>32</v>
      </c>
      <c r="D20" s="188">
        <v>33</v>
      </c>
      <c r="E20" s="188">
        <v>10</v>
      </c>
      <c r="F20" s="188">
        <v>10</v>
      </c>
    </row>
    <row r="21" spans="1:6" ht="15.75" customHeight="1">
      <c r="A21" s="666" t="s">
        <v>66</v>
      </c>
      <c r="B21" s="666"/>
      <c r="C21" s="666"/>
      <c r="D21" s="666"/>
      <c r="E21" s="666"/>
      <c r="F21" s="666"/>
    </row>
    <row r="22" spans="1:6" ht="15.75">
      <c r="A22" s="182" t="s">
        <v>0</v>
      </c>
      <c r="B22" s="188">
        <f>C22+D22+E22</f>
        <v>195</v>
      </c>
      <c r="C22" s="188">
        <v>102</v>
      </c>
      <c r="D22" s="188">
        <v>93</v>
      </c>
      <c r="E22" s="150">
        <v>0</v>
      </c>
      <c r="F22" s="188">
        <v>20</v>
      </c>
    </row>
    <row r="23" spans="1:6" ht="15.75">
      <c r="A23" s="182" t="s">
        <v>1</v>
      </c>
      <c r="B23" s="188">
        <f>C23+D23+E23</f>
        <v>110</v>
      </c>
      <c r="C23" s="188">
        <v>50</v>
      </c>
      <c r="D23" s="188">
        <v>60</v>
      </c>
      <c r="E23" s="150">
        <v>0</v>
      </c>
      <c r="F23" s="188">
        <v>50</v>
      </c>
    </row>
    <row r="24" spans="1:6" ht="15.75">
      <c r="A24" s="182" t="s">
        <v>2</v>
      </c>
      <c r="B24" s="188">
        <f>C24+D24</f>
        <v>10</v>
      </c>
      <c r="C24" s="188">
        <v>5</v>
      </c>
      <c r="D24" s="188">
        <v>5</v>
      </c>
      <c r="E24" s="188">
        <v>0</v>
      </c>
      <c r="F24" s="188">
        <v>10</v>
      </c>
    </row>
    <row r="25" spans="1:6" ht="15.75">
      <c r="A25" s="666" t="s">
        <v>283</v>
      </c>
      <c r="B25" s="666"/>
      <c r="C25" s="666"/>
      <c r="D25" s="666"/>
      <c r="E25" s="666"/>
      <c r="F25" s="666"/>
    </row>
    <row r="26" spans="1:6" ht="15.75">
      <c r="A26" s="666" t="s">
        <v>65</v>
      </c>
      <c r="B26" s="666"/>
      <c r="C26" s="666"/>
      <c r="D26" s="666"/>
      <c r="E26" s="666"/>
      <c r="F26" s="666"/>
    </row>
    <row r="27" spans="1:6" ht="31.5">
      <c r="A27" s="182" t="s">
        <v>63</v>
      </c>
      <c r="B27" s="188">
        <v>97</v>
      </c>
      <c r="C27" s="188">
        <v>81</v>
      </c>
      <c r="D27" s="188">
        <v>16</v>
      </c>
      <c r="E27" s="184">
        <v>0</v>
      </c>
      <c r="F27" s="188">
        <v>97</v>
      </c>
    </row>
    <row r="28" spans="1:6" ht="31.5">
      <c r="A28" s="182" t="s">
        <v>64</v>
      </c>
      <c r="B28" s="188">
        <v>112</v>
      </c>
      <c r="C28" s="188">
        <v>93</v>
      </c>
      <c r="D28" s="188">
        <v>19</v>
      </c>
      <c r="E28" s="184">
        <v>0</v>
      </c>
      <c r="F28" s="188">
        <v>112</v>
      </c>
    </row>
    <row r="29" spans="1:6" ht="15.75">
      <c r="A29" s="666" t="s">
        <v>66</v>
      </c>
      <c r="B29" s="666"/>
      <c r="C29" s="666"/>
      <c r="D29" s="666"/>
      <c r="E29" s="666"/>
      <c r="F29" s="666"/>
    </row>
    <row r="30" spans="1:6" ht="15.75">
      <c r="A30" s="182" t="s">
        <v>0</v>
      </c>
      <c r="B30" s="188">
        <v>122</v>
      </c>
      <c r="C30" s="188">
        <v>122</v>
      </c>
      <c r="D30" s="184">
        <v>0</v>
      </c>
      <c r="E30" s="184">
        <v>0</v>
      </c>
      <c r="F30" s="188">
        <v>122</v>
      </c>
    </row>
    <row r="31" spans="1:6" ht="15.75">
      <c r="A31" s="182" t="s">
        <v>1</v>
      </c>
      <c r="B31" s="188">
        <v>122</v>
      </c>
      <c r="C31" s="188">
        <v>122</v>
      </c>
      <c r="D31" s="184">
        <v>0</v>
      </c>
      <c r="E31" s="184">
        <v>0</v>
      </c>
      <c r="F31" s="188">
        <v>122</v>
      </c>
    </row>
    <row r="32" spans="1:6" ht="15.75">
      <c r="A32" s="182" t="s">
        <v>2</v>
      </c>
      <c r="B32" s="188"/>
      <c r="C32" s="188"/>
      <c r="D32" s="188"/>
      <c r="E32" s="188"/>
      <c r="F32" s="188"/>
    </row>
    <row r="33" spans="1:6" ht="15.75">
      <c r="A33" s="666" t="s">
        <v>333</v>
      </c>
      <c r="B33" s="666"/>
      <c r="C33" s="666"/>
      <c r="D33" s="666"/>
      <c r="E33" s="666"/>
      <c r="F33" s="666"/>
    </row>
    <row r="34" spans="1:6" ht="15.75">
      <c r="A34" s="666" t="s">
        <v>65</v>
      </c>
      <c r="B34" s="666"/>
      <c r="C34" s="666"/>
      <c r="D34" s="666"/>
      <c r="E34" s="666"/>
      <c r="F34" s="666"/>
    </row>
    <row r="35" spans="1:6" ht="31.5">
      <c r="A35" s="182" t="s">
        <v>63</v>
      </c>
      <c r="B35" s="188">
        <f>SUM(C35:F35)</f>
        <v>3</v>
      </c>
      <c r="C35" s="148">
        <v>2</v>
      </c>
      <c r="D35" s="148">
        <v>1</v>
      </c>
      <c r="E35" s="149">
        <v>0</v>
      </c>
      <c r="F35" s="149">
        <v>0</v>
      </c>
    </row>
    <row r="36" spans="1:6" ht="31.5">
      <c r="A36" s="182" t="s">
        <v>64</v>
      </c>
      <c r="B36" s="188">
        <f>SUM(C36:F36)</f>
        <v>16</v>
      </c>
      <c r="C36" s="148">
        <v>8</v>
      </c>
      <c r="D36" s="148">
        <v>8</v>
      </c>
      <c r="E36" s="149">
        <v>0</v>
      </c>
      <c r="F36" s="149">
        <v>0</v>
      </c>
    </row>
    <row r="37" spans="1:6" ht="15.75">
      <c r="A37" s="666" t="s">
        <v>66</v>
      </c>
      <c r="B37" s="666"/>
      <c r="C37" s="666"/>
      <c r="D37" s="666"/>
      <c r="E37" s="666"/>
      <c r="F37" s="666"/>
    </row>
    <row r="38" spans="1:6" ht="15.75">
      <c r="A38" s="182" t="s">
        <v>0</v>
      </c>
      <c r="B38" s="188">
        <f>SUM(C38:F38)</f>
        <v>136</v>
      </c>
      <c r="C38" s="150">
        <v>68</v>
      </c>
      <c r="D38" s="150">
        <v>68</v>
      </c>
      <c r="E38" s="151">
        <v>0</v>
      </c>
      <c r="F38" s="188">
        <v>0</v>
      </c>
    </row>
    <row r="39" spans="1:6" ht="15.75">
      <c r="A39" s="182" t="s">
        <v>1</v>
      </c>
      <c r="B39" s="188">
        <f>SUM(C39:F39)</f>
        <v>136</v>
      </c>
      <c r="C39" s="150">
        <v>68</v>
      </c>
      <c r="D39" s="150">
        <v>68</v>
      </c>
      <c r="E39" s="151">
        <v>0</v>
      </c>
      <c r="F39" s="188">
        <v>0</v>
      </c>
    </row>
    <row r="40" spans="1:6" ht="15.75">
      <c r="A40" s="182" t="s">
        <v>2</v>
      </c>
      <c r="B40" s="188">
        <f>SUM(C40:F40)</f>
        <v>0</v>
      </c>
      <c r="C40" s="151">
        <v>0</v>
      </c>
      <c r="D40" s="151">
        <v>0</v>
      </c>
      <c r="E40" s="151">
        <v>0</v>
      </c>
      <c r="F40" s="188">
        <v>0</v>
      </c>
    </row>
    <row r="41" spans="1:6" ht="15.75" customHeight="1">
      <c r="A41" s="666" t="s">
        <v>399</v>
      </c>
      <c r="B41" s="666"/>
      <c r="C41" s="666"/>
      <c r="D41" s="666"/>
      <c r="E41" s="666"/>
      <c r="F41" s="666"/>
    </row>
    <row r="42" spans="1:6" ht="15.75">
      <c r="A42" s="666" t="s">
        <v>65</v>
      </c>
      <c r="B42" s="666"/>
      <c r="C42" s="666"/>
      <c r="D42" s="666"/>
      <c r="E42" s="666"/>
      <c r="F42" s="666"/>
    </row>
    <row r="43" spans="1:6" ht="31.5">
      <c r="A43" s="182" t="s">
        <v>63</v>
      </c>
      <c r="B43" s="188">
        <v>0</v>
      </c>
      <c r="C43" s="188">
        <v>0</v>
      </c>
      <c r="D43" s="188">
        <v>0</v>
      </c>
      <c r="E43" s="188">
        <v>0</v>
      </c>
      <c r="F43" s="188">
        <v>0</v>
      </c>
    </row>
    <row r="44" spans="1:6" ht="31.5">
      <c r="A44" s="182" t="s">
        <v>64</v>
      </c>
      <c r="B44" s="188">
        <v>15</v>
      </c>
      <c r="C44" s="188">
        <v>7</v>
      </c>
      <c r="D44" s="188">
        <v>8</v>
      </c>
      <c r="E44" s="188">
        <v>0</v>
      </c>
      <c r="F44" s="188">
        <v>15</v>
      </c>
    </row>
    <row r="45" spans="1:6" ht="15.75" customHeight="1">
      <c r="A45" s="666" t="s">
        <v>66</v>
      </c>
      <c r="B45" s="666"/>
      <c r="C45" s="666"/>
      <c r="D45" s="666"/>
      <c r="E45" s="666"/>
      <c r="F45" s="666"/>
    </row>
    <row r="46" spans="1:6" ht="15.75">
      <c r="A46" s="182" t="s">
        <v>0</v>
      </c>
      <c r="B46" s="188">
        <v>69</v>
      </c>
      <c r="C46" s="188">
        <v>48</v>
      </c>
      <c r="D46" s="188">
        <v>21</v>
      </c>
      <c r="E46" s="150">
        <f>-E47</f>
        <v>0</v>
      </c>
      <c r="F46" s="188">
        <v>69</v>
      </c>
    </row>
    <row r="47" spans="1:6" ht="15.75">
      <c r="A47" s="182" t="s">
        <v>1</v>
      </c>
      <c r="B47" s="188">
        <v>102</v>
      </c>
      <c r="C47" s="188">
        <v>59</v>
      </c>
      <c r="D47" s="188">
        <v>43</v>
      </c>
      <c r="E47" s="150">
        <v>0</v>
      </c>
      <c r="F47" s="188">
        <v>102</v>
      </c>
    </row>
    <row r="48" spans="1:6" ht="15.75">
      <c r="A48" s="182" t="s">
        <v>2</v>
      </c>
      <c r="B48" s="188">
        <v>0</v>
      </c>
      <c r="C48" s="188">
        <v>0</v>
      </c>
      <c r="D48" s="188">
        <v>0</v>
      </c>
      <c r="E48" s="188">
        <v>0</v>
      </c>
      <c r="F48" s="188">
        <v>0</v>
      </c>
    </row>
    <row r="49" spans="1:6" ht="15.75">
      <c r="A49" s="666" t="s">
        <v>409</v>
      </c>
      <c r="B49" s="666"/>
      <c r="C49" s="666"/>
      <c r="D49" s="666"/>
      <c r="E49" s="666"/>
      <c r="F49" s="666"/>
    </row>
    <row r="50" spans="1:6" ht="15.75">
      <c r="A50" s="666" t="s">
        <v>65</v>
      </c>
      <c r="B50" s="666"/>
      <c r="C50" s="666"/>
      <c r="D50" s="666"/>
      <c r="E50" s="666"/>
      <c r="F50" s="666"/>
    </row>
    <row r="51" spans="1:6" ht="31.5">
      <c r="A51" s="182" t="s">
        <v>63</v>
      </c>
      <c r="B51" s="188">
        <v>53</v>
      </c>
      <c r="C51" s="188">
        <v>25</v>
      </c>
      <c r="D51" s="188">
        <v>28</v>
      </c>
      <c r="E51" s="188">
        <v>0</v>
      </c>
      <c r="F51" s="188">
        <v>159</v>
      </c>
    </row>
    <row r="52" spans="1:6" ht="31.5">
      <c r="A52" s="182" t="s">
        <v>64</v>
      </c>
      <c r="B52" s="188">
        <v>86</v>
      </c>
      <c r="C52" s="188">
        <v>41</v>
      </c>
      <c r="D52" s="188">
        <v>45</v>
      </c>
      <c r="E52" s="188">
        <v>0</v>
      </c>
      <c r="F52" s="188">
        <v>258</v>
      </c>
    </row>
    <row r="53" spans="1:6" ht="15.75">
      <c r="A53" s="666" t="s">
        <v>66</v>
      </c>
      <c r="B53" s="666"/>
      <c r="C53" s="666"/>
      <c r="D53" s="666"/>
      <c r="E53" s="666"/>
      <c r="F53" s="666"/>
    </row>
    <row r="54" spans="1:6" ht="15.75">
      <c r="A54" s="182" t="s">
        <v>0</v>
      </c>
      <c r="B54" s="188">
        <v>249</v>
      </c>
      <c r="C54" s="188">
        <v>249</v>
      </c>
      <c r="D54" s="188">
        <v>249</v>
      </c>
      <c r="E54" s="150">
        <v>0</v>
      </c>
      <c r="F54" s="188">
        <v>1494</v>
      </c>
    </row>
    <row r="55" spans="1:6" ht="15.75">
      <c r="A55" s="182" t="s">
        <v>1</v>
      </c>
      <c r="B55" s="188">
        <v>240</v>
      </c>
      <c r="C55" s="188">
        <v>240</v>
      </c>
      <c r="D55" s="188">
        <v>240</v>
      </c>
      <c r="E55" s="150">
        <v>0</v>
      </c>
      <c r="F55" s="188">
        <v>1440</v>
      </c>
    </row>
    <row r="56" spans="1:6" ht="15.75">
      <c r="A56" s="182" t="s">
        <v>2</v>
      </c>
      <c r="B56" s="188">
        <v>0</v>
      </c>
      <c r="C56" s="188">
        <v>0</v>
      </c>
      <c r="D56" s="188">
        <v>0</v>
      </c>
      <c r="E56" s="188">
        <v>0</v>
      </c>
      <c r="F56" s="188">
        <v>0</v>
      </c>
    </row>
    <row r="57" spans="1:6" ht="15.75">
      <c r="A57" s="666" t="s">
        <v>421</v>
      </c>
      <c r="B57" s="666"/>
      <c r="C57" s="666"/>
      <c r="D57" s="666"/>
      <c r="E57" s="666"/>
      <c r="F57" s="666"/>
    </row>
    <row r="58" spans="1:6" ht="15.75">
      <c r="A58" s="666" t="s">
        <v>65</v>
      </c>
      <c r="B58" s="666"/>
      <c r="C58" s="666"/>
      <c r="D58" s="666"/>
      <c r="E58" s="666"/>
      <c r="F58" s="666"/>
    </row>
    <row r="59" spans="1:6" ht="31.5">
      <c r="A59" s="182" t="s">
        <v>63</v>
      </c>
      <c r="B59" s="188">
        <f>SUM(C59:E59)</f>
        <v>66</v>
      </c>
      <c r="C59" s="188">
        <f>SUM(D59:F59)</f>
        <v>33</v>
      </c>
      <c r="D59" s="188">
        <v>33</v>
      </c>
      <c r="E59" s="188"/>
      <c r="F59" s="188"/>
    </row>
    <row r="60" spans="1:6" ht="31.5">
      <c r="A60" s="182" t="s">
        <v>64</v>
      </c>
      <c r="B60" s="188">
        <f>SUM(C60:E60)</f>
        <v>42</v>
      </c>
      <c r="C60" s="188">
        <v>22</v>
      </c>
      <c r="D60" s="188">
        <v>20</v>
      </c>
      <c r="E60" s="188"/>
      <c r="F60" s="188"/>
    </row>
    <row r="61" spans="1:6" ht="15.75">
      <c r="A61" s="666" t="s">
        <v>66</v>
      </c>
      <c r="B61" s="666"/>
      <c r="C61" s="666"/>
      <c r="D61" s="666"/>
      <c r="E61" s="666"/>
      <c r="F61" s="666"/>
    </row>
    <row r="62" spans="1:6" ht="15.75">
      <c r="A62" s="182" t="s">
        <v>0</v>
      </c>
      <c r="B62" s="188">
        <f>SUM(C62:E62)</f>
        <v>225</v>
      </c>
      <c r="C62" s="188">
        <v>114</v>
      </c>
      <c r="D62" s="188">
        <v>111</v>
      </c>
      <c r="E62" s="150"/>
      <c r="F62" s="188"/>
    </row>
    <row r="63" spans="1:6" ht="15.75">
      <c r="A63" s="182" t="s">
        <v>1</v>
      </c>
      <c r="B63" s="188">
        <f>SUM(C63:E63)</f>
        <v>219</v>
      </c>
      <c r="C63" s="188">
        <v>110</v>
      </c>
      <c r="D63" s="188">
        <v>109</v>
      </c>
      <c r="E63" s="150"/>
      <c r="F63" s="188"/>
    </row>
    <row r="64" spans="1:6" ht="15.75">
      <c r="A64" s="182" t="s">
        <v>2</v>
      </c>
      <c r="B64" s="188"/>
      <c r="C64" s="188"/>
      <c r="D64" s="188"/>
      <c r="E64" s="188"/>
      <c r="F64" s="188"/>
    </row>
    <row r="65" spans="1:6" ht="15.75">
      <c r="A65" s="673" t="s">
        <v>480</v>
      </c>
      <c r="B65" s="673"/>
      <c r="C65" s="673"/>
      <c r="D65" s="673"/>
      <c r="E65" s="673"/>
      <c r="F65" s="673"/>
    </row>
    <row r="66" spans="1:6" ht="15.75">
      <c r="A66" s="666" t="s">
        <v>65</v>
      </c>
      <c r="B66" s="666"/>
      <c r="C66" s="666"/>
      <c r="D66" s="666"/>
      <c r="E66" s="666"/>
      <c r="F66" s="666"/>
    </row>
    <row r="67" spans="1:6" ht="31.5">
      <c r="A67" s="182" t="s">
        <v>63</v>
      </c>
      <c r="B67" s="188">
        <v>10</v>
      </c>
      <c r="C67" s="188">
        <v>5</v>
      </c>
      <c r="D67" s="188">
        <v>5</v>
      </c>
      <c r="E67" s="188">
        <v>0</v>
      </c>
      <c r="F67" s="188">
        <v>0</v>
      </c>
    </row>
    <row r="68" spans="1:6" ht="31.5">
      <c r="A68" s="182" t="s">
        <v>64</v>
      </c>
      <c r="B68" s="188">
        <v>220</v>
      </c>
      <c r="C68" s="188">
        <v>110</v>
      </c>
      <c r="D68" s="188">
        <v>110</v>
      </c>
      <c r="E68" s="188">
        <v>0</v>
      </c>
      <c r="F68" s="188">
        <v>422</v>
      </c>
    </row>
    <row r="69" spans="1:6" ht="15.75">
      <c r="A69" s="666" t="s">
        <v>66</v>
      </c>
      <c r="B69" s="666"/>
      <c r="C69" s="666"/>
      <c r="D69" s="666"/>
      <c r="E69" s="666"/>
      <c r="F69" s="666"/>
    </row>
    <row r="70" spans="1:6" ht="15.75">
      <c r="A70" s="182" t="s">
        <v>0</v>
      </c>
      <c r="B70" s="188">
        <v>228</v>
      </c>
      <c r="C70" s="188">
        <v>114</v>
      </c>
      <c r="D70" s="188">
        <v>144</v>
      </c>
      <c r="E70" s="150">
        <v>0</v>
      </c>
      <c r="F70" s="188">
        <v>636</v>
      </c>
    </row>
    <row r="71" spans="1:6" ht="15.75">
      <c r="A71" s="182" t="s">
        <v>1</v>
      </c>
      <c r="B71" s="188">
        <v>0</v>
      </c>
      <c r="C71" s="188">
        <v>0</v>
      </c>
      <c r="D71" s="188">
        <v>0</v>
      </c>
      <c r="E71" s="150">
        <v>0</v>
      </c>
      <c r="F71" s="188">
        <v>0</v>
      </c>
    </row>
    <row r="72" spans="1:6" ht="15.75">
      <c r="A72" s="182" t="s">
        <v>2</v>
      </c>
      <c r="B72" s="188">
        <v>0</v>
      </c>
      <c r="C72" s="188">
        <v>0</v>
      </c>
      <c r="D72" s="188">
        <v>0</v>
      </c>
      <c r="E72" s="188">
        <v>0</v>
      </c>
      <c r="F72" s="188">
        <v>0</v>
      </c>
    </row>
    <row r="73" spans="1:6" ht="15.75">
      <c r="A73" s="666" t="s">
        <v>498</v>
      </c>
      <c r="B73" s="666"/>
      <c r="C73" s="666"/>
      <c r="D73" s="666"/>
      <c r="E73" s="666"/>
      <c r="F73" s="666"/>
    </row>
    <row r="74" spans="1:6" ht="15.75">
      <c r="A74" s="666" t="s">
        <v>65</v>
      </c>
      <c r="B74" s="666"/>
      <c r="C74" s="666"/>
      <c r="D74" s="666"/>
      <c r="E74" s="666"/>
      <c r="F74" s="666"/>
    </row>
    <row r="75" spans="1:6" ht="31.5">
      <c r="A75" s="182" t="s">
        <v>63</v>
      </c>
      <c r="B75" s="188">
        <v>490</v>
      </c>
      <c r="C75" s="188">
        <v>245</v>
      </c>
      <c r="D75" s="188">
        <v>245</v>
      </c>
      <c r="E75" s="188">
        <v>0</v>
      </c>
      <c r="F75" s="188">
        <v>490</v>
      </c>
    </row>
    <row r="76" spans="1:6" ht="31.5">
      <c r="A76" s="182" t="s">
        <v>64</v>
      </c>
      <c r="B76" s="438">
        <v>520</v>
      </c>
      <c r="C76" s="188">
        <v>246</v>
      </c>
      <c r="D76" s="188">
        <v>274</v>
      </c>
      <c r="E76" s="188">
        <v>0</v>
      </c>
      <c r="F76" s="188">
        <v>493</v>
      </c>
    </row>
    <row r="77" spans="1:6" ht="15.75">
      <c r="A77" s="666" t="s">
        <v>66</v>
      </c>
      <c r="B77" s="666"/>
      <c r="C77" s="666"/>
      <c r="D77" s="666"/>
      <c r="E77" s="666"/>
      <c r="F77" s="666"/>
    </row>
    <row r="78" spans="1:6" ht="15.75">
      <c r="A78" s="182" t="s">
        <v>0</v>
      </c>
      <c r="B78" s="188">
        <v>814</v>
      </c>
      <c r="C78" s="188">
        <v>414</v>
      </c>
      <c r="D78" s="188">
        <v>400</v>
      </c>
      <c r="E78" s="150">
        <v>0</v>
      </c>
      <c r="F78" s="188">
        <v>800</v>
      </c>
    </row>
    <row r="79" spans="1:6" ht="15.75">
      <c r="A79" s="182" t="s">
        <v>1</v>
      </c>
      <c r="B79" s="439">
        <v>814</v>
      </c>
      <c r="C79" s="188">
        <v>414</v>
      </c>
      <c r="D79" s="188">
        <v>400</v>
      </c>
      <c r="E79" s="150">
        <v>0</v>
      </c>
      <c r="F79" s="188">
        <v>814</v>
      </c>
    </row>
    <row r="80" spans="1:6" ht="15.75">
      <c r="A80" s="182" t="s">
        <v>2</v>
      </c>
      <c r="B80" s="188">
        <v>814</v>
      </c>
      <c r="C80" s="188">
        <v>414</v>
      </c>
      <c r="D80" s="188">
        <v>400</v>
      </c>
      <c r="E80" s="188">
        <v>0</v>
      </c>
      <c r="F80" s="188"/>
    </row>
    <row r="81" spans="1:6">
      <c r="A81" s="667" t="s">
        <v>515</v>
      </c>
      <c r="B81" s="668"/>
      <c r="C81" s="668"/>
      <c r="D81" s="668"/>
      <c r="E81" s="668"/>
      <c r="F81" s="668"/>
    </row>
    <row r="82" spans="1:6">
      <c r="A82" s="667" t="s">
        <v>65</v>
      </c>
      <c r="B82" s="668"/>
      <c r="C82" s="668"/>
      <c r="D82" s="668"/>
      <c r="E82" s="668"/>
      <c r="F82" s="668"/>
    </row>
    <row r="83" spans="1:6" ht="31.5">
      <c r="A83" s="440" t="s">
        <v>63</v>
      </c>
      <c r="B83" s="441">
        <v>174</v>
      </c>
      <c r="C83" s="441">
        <v>87</v>
      </c>
      <c r="D83" s="441">
        <v>87</v>
      </c>
      <c r="E83" s="442"/>
      <c r="F83" s="441">
        <v>670</v>
      </c>
    </row>
    <row r="84" spans="1:6" ht="31.5">
      <c r="A84" s="440" t="s">
        <v>64</v>
      </c>
      <c r="B84" s="441">
        <v>204</v>
      </c>
      <c r="C84" s="441">
        <v>92</v>
      </c>
      <c r="D84" s="441">
        <v>112</v>
      </c>
      <c r="E84" s="442"/>
      <c r="F84" s="441">
        <v>739</v>
      </c>
    </row>
    <row r="85" spans="1:6">
      <c r="A85" s="667" t="s">
        <v>66</v>
      </c>
      <c r="B85" s="668"/>
      <c r="C85" s="668"/>
      <c r="D85" s="668"/>
      <c r="E85" s="668"/>
      <c r="F85" s="668"/>
    </row>
    <row r="86" spans="1:6" ht="15.75">
      <c r="A86" s="440" t="s">
        <v>0</v>
      </c>
      <c r="B86" s="441">
        <v>1532</v>
      </c>
      <c r="C86" s="441">
        <v>822</v>
      </c>
      <c r="D86" s="441">
        <v>710</v>
      </c>
      <c r="E86" s="443"/>
      <c r="F86" s="441">
        <v>2000</v>
      </c>
    </row>
    <row r="87" spans="1:6" ht="15.75">
      <c r="A87" s="440" t="s">
        <v>1</v>
      </c>
      <c r="B87" s="441">
        <v>1368</v>
      </c>
      <c r="C87" s="441">
        <v>710</v>
      </c>
      <c r="D87" s="441">
        <v>658</v>
      </c>
      <c r="E87" s="443"/>
      <c r="F87" s="441">
        <v>1502</v>
      </c>
    </row>
    <row r="88" spans="1:6" ht="15.75">
      <c r="A88" s="440" t="s">
        <v>2</v>
      </c>
      <c r="B88" s="442"/>
      <c r="C88" s="442"/>
      <c r="D88" s="442"/>
      <c r="E88" s="442"/>
      <c r="F88" s="442"/>
    </row>
    <row r="89" spans="1:6" ht="15.75">
      <c r="A89" s="666" t="s">
        <v>552</v>
      </c>
      <c r="B89" s="666"/>
      <c r="C89" s="666"/>
      <c r="D89" s="666"/>
      <c r="E89" s="666"/>
      <c r="F89" s="666"/>
    </row>
    <row r="90" spans="1:6" ht="15.75">
      <c r="A90" s="666" t="s">
        <v>65</v>
      </c>
      <c r="B90" s="666"/>
      <c r="C90" s="666"/>
      <c r="D90" s="666"/>
      <c r="E90" s="666"/>
      <c r="F90" s="666"/>
    </row>
    <row r="91" spans="1:6" ht="31.5">
      <c r="A91" s="182" t="s">
        <v>63</v>
      </c>
      <c r="B91" s="184">
        <v>0</v>
      </c>
      <c r="C91" s="184">
        <v>0</v>
      </c>
      <c r="D91" s="184">
        <v>0</v>
      </c>
      <c r="E91" s="184">
        <v>0</v>
      </c>
      <c r="F91" s="184">
        <v>0</v>
      </c>
    </row>
    <row r="92" spans="1:6" ht="31.5">
      <c r="A92" s="182" t="s">
        <v>64</v>
      </c>
      <c r="B92" s="110">
        <v>10</v>
      </c>
      <c r="C92" s="110">
        <v>5</v>
      </c>
      <c r="D92" s="110">
        <v>5</v>
      </c>
      <c r="E92" s="110">
        <v>0</v>
      </c>
      <c r="F92" s="110">
        <v>0</v>
      </c>
    </row>
    <row r="93" spans="1:6" ht="15.75">
      <c r="A93" s="666" t="s">
        <v>66</v>
      </c>
      <c r="B93" s="666"/>
      <c r="C93" s="666"/>
      <c r="D93" s="666"/>
      <c r="E93" s="666"/>
      <c r="F93" s="666"/>
    </row>
    <row r="94" spans="1:6" ht="15.75">
      <c r="A94" s="182" t="s">
        <v>0</v>
      </c>
      <c r="B94" s="110">
        <v>90</v>
      </c>
      <c r="C94" s="110">
        <v>41</v>
      </c>
      <c r="D94" s="110">
        <v>49</v>
      </c>
      <c r="E94" s="283">
        <v>0</v>
      </c>
      <c r="F94" s="283">
        <v>0</v>
      </c>
    </row>
    <row r="95" spans="1:6" ht="15.75">
      <c r="A95" s="182" t="s">
        <v>1</v>
      </c>
      <c r="B95" s="110">
        <v>79</v>
      </c>
      <c r="C95" s="110">
        <v>35</v>
      </c>
      <c r="D95" s="110">
        <v>44</v>
      </c>
      <c r="E95" s="283">
        <v>0</v>
      </c>
      <c r="F95" s="283">
        <v>0</v>
      </c>
    </row>
    <row r="96" spans="1:6" ht="15.75">
      <c r="A96" s="182" t="s">
        <v>2</v>
      </c>
      <c r="B96" s="110">
        <v>51</v>
      </c>
      <c r="C96" s="110">
        <v>21</v>
      </c>
      <c r="D96" s="110">
        <v>30</v>
      </c>
      <c r="E96" s="283">
        <v>0</v>
      </c>
      <c r="F96" s="283">
        <v>0</v>
      </c>
    </row>
    <row r="97" spans="1:6" ht="15.75">
      <c r="A97" s="182" t="s">
        <v>555</v>
      </c>
      <c r="B97" s="110">
        <v>51</v>
      </c>
      <c r="C97" s="110">
        <v>21</v>
      </c>
      <c r="D97" s="110">
        <v>30</v>
      </c>
      <c r="E97" s="283">
        <v>0</v>
      </c>
      <c r="F97" s="283">
        <v>0</v>
      </c>
    </row>
    <row r="98" spans="1:6" ht="15.75">
      <c r="A98" s="666" t="s">
        <v>588</v>
      </c>
      <c r="B98" s="666"/>
      <c r="C98" s="666"/>
      <c r="D98" s="666"/>
      <c r="E98" s="666"/>
      <c r="F98" s="666"/>
    </row>
    <row r="99" spans="1:6" ht="15.75">
      <c r="A99" s="666" t="s">
        <v>65</v>
      </c>
      <c r="B99" s="666"/>
      <c r="C99" s="666"/>
      <c r="D99" s="666"/>
      <c r="E99" s="666"/>
      <c r="F99" s="666"/>
    </row>
    <row r="100" spans="1:6" ht="31.5">
      <c r="A100" s="182" t="s">
        <v>63</v>
      </c>
      <c r="B100" s="229">
        <v>7</v>
      </c>
      <c r="C100" s="229">
        <v>4</v>
      </c>
      <c r="D100" s="229">
        <v>3</v>
      </c>
      <c r="E100" s="229"/>
      <c r="F100" s="184">
        <v>7</v>
      </c>
    </row>
    <row r="101" spans="1:6" ht="31.5">
      <c r="A101" s="182" t="s">
        <v>64</v>
      </c>
      <c r="B101" s="229">
        <v>46</v>
      </c>
      <c r="C101" s="229">
        <v>24</v>
      </c>
      <c r="D101" s="229">
        <v>22</v>
      </c>
      <c r="E101" s="229"/>
      <c r="F101" s="184">
        <v>46</v>
      </c>
    </row>
    <row r="102" spans="1:6" ht="15.75">
      <c r="A102" s="666" t="s">
        <v>66</v>
      </c>
      <c r="B102" s="666"/>
      <c r="C102" s="666"/>
      <c r="D102" s="666"/>
      <c r="E102" s="666"/>
      <c r="F102" s="666"/>
    </row>
    <row r="103" spans="1:6" ht="15.75">
      <c r="A103" s="182" t="s">
        <v>0</v>
      </c>
      <c r="B103" s="283">
        <v>320</v>
      </c>
      <c r="C103" s="229">
        <v>183</v>
      </c>
      <c r="D103" s="229">
        <v>137</v>
      </c>
      <c r="E103" s="184"/>
      <c r="F103" s="184">
        <v>320</v>
      </c>
    </row>
    <row r="104" spans="1:6" ht="15.75">
      <c r="A104" s="182" t="s">
        <v>1</v>
      </c>
      <c r="B104" s="283">
        <v>110</v>
      </c>
      <c r="C104" s="229">
        <v>57</v>
      </c>
      <c r="D104" s="229">
        <v>53</v>
      </c>
      <c r="E104" s="184"/>
      <c r="F104" s="184">
        <v>110</v>
      </c>
    </row>
    <row r="105" spans="1:6" ht="15.75">
      <c r="A105" s="182" t="s">
        <v>2</v>
      </c>
      <c r="B105" s="229">
        <v>18</v>
      </c>
      <c r="C105" s="229">
        <v>12</v>
      </c>
      <c r="D105" s="229">
        <v>6</v>
      </c>
      <c r="E105" s="184"/>
      <c r="F105" s="184">
        <v>18</v>
      </c>
    </row>
    <row r="106" spans="1:6" ht="15.75">
      <c r="A106" s="666" t="s">
        <v>622</v>
      </c>
      <c r="B106" s="666"/>
      <c r="C106" s="666"/>
      <c r="D106" s="666"/>
      <c r="E106" s="666"/>
      <c r="F106" s="666"/>
    </row>
    <row r="107" spans="1:6" ht="15.75">
      <c r="A107" s="666" t="s">
        <v>65</v>
      </c>
      <c r="B107" s="666"/>
      <c r="C107" s="666"/>
      <c r="D107" s="666"/>
      <c r="E107" s="666"/>
      <c r="F107" s="666"/>
    </row>
    <row r="108" spans="1:6" ht="31.5">
      <c r="A108" s="182" t="s">
        <v>63</v>
      </c>
      <c r="B108" s="150">
        <v>96</v>
      </c>
      <c r="C108" s="313">
        <v>48</v>
      </c>
      <c r="D108" s="313">
        <v>48</v>
      </c>
      <c r="E108" s="313"/>
      <c r="F108" s="313">
        <v>48</v>
      </c>
    </row>
    <row r="109" spans="1:6" ht="31.5">
      <c r="A109" s="182" t="s">
        <v>64</v>
      </c>
      <c r="B109" s="150">
        <v>36</v>
      </c>
      <c r="C109" s="313">
        <v>18</v>
      </c>
      <c r="D109" s="313">
        <v>18</v>
      </c>
      <c r="E109" s="313"/>
      <c r="F109" s="313">
        <v>18</v>
      </c>
    </row>
    <row r="110" spans="1:6" ht="15.75">
      <c r="A110" s="666" t="s">
        <v>66</v>
      </c>
      <c r="B110" s="666"/>
      <c r="C110" s="666"/>
      <c r="D110" s="666"/>
      <c r="E110" s="666"/>
      <c r="F110" s="666"/>
    </row>
    <row r="111" spans="1:6" ht="15.75">
      <c r="A111" s="182" t="s">
        <v>0</v>
      </c>
      <c r="B111" s="150">
        <v>348</v>
      </c>
      <c r="C111" s="313">
        <v>174</v>
      </c>
      <c r="D111" s="313">
        <v>174</v>
      </c>
      <c r="E111" s="313"/>
      <c r="F111" s="313">
        <v>174</v>
      </c>
    </row>
    <row r="112" spans="1:6" ht="15.75">
      <c r="A112" s="182" t="s">
        <v>1</v>
      </c>
      <c r="B112" s="150">
        <v>330</v>
      </c>
      <c r="C112" s="313">
        <v>165</v>
      </c>
      <c r="D112" s="313">
        <v>165</v>
      </c>
      <c r="E112" s="313"/>
      <c r="F112" s="313">
        <v>165</v>
      </c>
    </row>
    <row r="113" spans="1:6" ht="15.75">
      <c r="A113" s="182" t="s">
        <v>2</v>
      </c>
      <c r="B113" s="188"/>
      <c r="C113" s="188"/>
      <c r="D113" s="188"/>
      <c r="E113" s="188"/>
      <c r="F113" s="188"/>
    </row>
    <row r="114" spans="1:6" ht="15.75">
      <c r="A114" s="666" t="s">
        <v>642</v>
      </c>
      <c r="B114" s="666"/>
      <c r="C114" s="666"/>
      <c r="D114" s="666"/>
      <c r="E114" s="666"/>
      <c r="F114" s="666"/>
    </row>
    <row r="115" spans="1:6" ht="15.75">
      <c r="A115" s="666" t="s">
        <v>65</v>
      </c>
      <c r="B115" s="666"/>
      <c r="C115" s="666"/>
      <c r="D115" s="666"/>
      <c r="E115" s="666"/>
      <c r="F115" s="666"/>
    </row>
    <row r="116" spans="1:6" ht="31.5">
      <c r="A116" s="182" t="s">
        <v>63</v>
      </c>
      <c r="B116" s="188">
        <f>C116+D116+E116+F116</f>
        <v>41</v>
      </c>
      <c r="C116" s="188">
        <v>20</v>
      </c>
      <c r="D116" s="188">
        <v>21</v>
      </c>
      <c r="E116" s="188">
        <v>0</v>
      </c>
      <c r="F116" s="188">
        <v>0</v>
      </c>
    </row>
    <row r="117" spans="1:6" ht="31.5">
      <c r="A117" s="182" t="s">
        <v>64</v>
      </c>
      <c r="B117" s="188">
        <f>C117+D117+E117+F117</f>
        <v>32</v>
      </c>
      <c r="C117" s="188">
        <v>20</v>
      </c>
      <c r="D117" s="188">
        <v>12</v>
      </c>
      <c r="E117" s="188">
        <v>0</v>
      </c>
      <c r="F117" s="188">
        <v>0</v>
      </c>
    </row>
    <row r="118" spans="1:6" ht="15.75">
      <c r="A118" s="666" t="s">
        <v>66</v>
      </c>
      <c r="B118" s="666"/>
      <c r="C118" s="666"/>
      <c r="D118" s="666"/>
      <c r="E118" s="666"/>
      <c r="F118" s="666"/>
    </row>
    <row r="119" spans="1:6" ht="15.75">
      <c r="A119" s="182" t="s">
        <v>0</v>
      </c>
      <c r="B119" s="188">
        <f>C119+D119+E119+F119</f>
        <v>132</v>
      </c>
      <c r="C119" s="188">
        <v>72</v>
      </c>
      <c r="D119" s="188">
        <v>60</v>
      </c>
      <c r="E119" s="150">
        <v>0</v>
      </c>
      <c r="F119" s="188">
        <v>0</v>
      </c>
    </row>
    <row r="120" spans="1:6" ht="15.75">
      <c r="A120" s="182" t="s">
        <v>1</v>
      </c>
      <c r="B120" s="188">
        <f>C120+D120+E120+F120</f>
        <v>132</v>
      </c>
      <c r="C120" s="188">
        <v>72</v>
      </c>
      <c r="D120" s="188">
        <v>60</v>
      </c>
      <c r="E120" s="150">
        <v>0</v>
      </c>
      <c r="F120" s="188">
        <v>0</v>
      </c>
    </row>
    <row r="121" spans="1:6" ht="15.75">
      <c r="A121" s="182" t="s">
        <v>2</v>
      </c>
      <c r="B121" s="188">
        <v>0</v>
      </c>
      <c r="C121" s="188">
        <v>0</v>
      </c>
      <c r="D121" s="188">
        <v>0</v>
      </c>
      <c r="E121" s="188">
        <v>0</v>
      </c>
      <c r="F121" s="188">
        <v>0</v>
      </c>
    </row>
    <row r="122" spans="1:6" ht="15.75" customHeight="1">
      <c r="A122" s="666" t="s">
        <v>740</v>
      </c>
      <c r="B122" s="666"/>
      <c r="C122" s="666"/>
      <c r="D122" s="666"/>
      <c r="E122" s="666"/>
      <c r="F122" s="666"/>
    </row>
    <row r="123" spans="1:6" ht="15.75">
      <c r="A123" s="666" t="s">
        <v>65</v>
      </c>
      <c r="B123" s="666"/>
      <c r="C123" s="666"/>
      <c r="D123" s="666"/>
      <c r="E123" s="666"/>
      <c r="F123" s="666"/>
    </row>
    <row r="124" spans="1:6" ht="31.5">
      <c r="A124" s="184" t="s">
        <v>63</v>
      </c>
      <c r="B124" s="184">
        <v>140</v>
      </c>
      <c r="C124" s="184">
        <v>64</v>
      </c>
      <c r="D124" s="184">
        <v>76</v>
      </c>
      <c r="E124" s="184">
        <v>0</v>
      </c>
      <c r="F124" s="184">
        <v>140</v>
      </c>
    </row>
    <row r="125" spans="1:6" ht="31.5">
      <c r="A125" s="184" t="s">
        <v>64</v>
      </c>
      <c r="B125" s="184">
        <v>186</v>
      </c>
      <c r="C125" s="184">
        <v>80</v>
      </c>
      <c r="D125" s="184">
        <v>106</v>
      </c>
      <c r="E125" s="184">
        <v>0</v>
      </c>
      <c r="F125" s="184">
        <v>186</v>
      </c>
    </row>
    <row r="126" spans="1:6" ht="15.75" customHeight="1">
      <c r="A126" s="666" t="s">
        <v>66</v>
      </c>
      <c r="B126" s="666"/>
      <c r="C126" s="666"/>
      <c r="D126" s="666"/>
      <c r="E126" s="666"/>
      <c r="F126" s="666"/>
    </row>
    <row r="127" spans="1:6" ht="15.75">
      <c r="A127" s="184" t="s">
        <v>0</v>
      </c>
      <c r="B127" s="184">
        <v>819</v>
      </c>
      <c r="C127" s="184">
        <v>260</v>
      </c>
      <c r="D127" s="184">
        <v>559</v>
      </c>
      <c r="E127" s="229">
        <v>0</v>
      </c>
      <c r="F127" s="184">
        <v>819</v>
      </c>
    </row>
    <row r="128" spans="1:6" ht="15.75">
      <c r="A128" s="184" t="s">
        <v>1</v>
      </c>
      <c r="B128" s="184">
        <v>677</v>
      </c>
      <c r="C128" s="184">
        <v>191</v>
      </c>
      <c r="D128" s="184">
        <v>486</v>
      </c>
      <c r="E128" s="229">
        <v>0</v>
      </c>
      <c r="F128" s="184">
        <v>677</v>
      </c>
    </row>
    <row r="129" spans="1:6" ht="15.75">
      <c r="A129" s="184" t="s">
        <v>2</v>
      </c>
      <c r="B129" s="184">
        <v>0</v>
      </c>
      <c r="C129" s="184">
        <v>0</v>
      </c>
      <c r="D129" s="184">
        <v>0</v>
      </c>
      <c r="E129" s="184">
        <v>0</v>
      </c>
      <c r="F129" s="184">
        <v>0</v>
      </c>
    </row>
    <row r="130" spans="1:6" ht="15.75">
      <c r="A130" s="184" t="s">
        <v>744</v>
      </c>
      <c r="B130" s="184">
        <v>452</v>
      </c>
      <c r="C130" s="184">
        <v>147</v>
      </c>
      <c r="D130" s="184">
        <v>305</v>
      </c>
      <c r="E130" s="184">
        <v>0</v>
      </c>
      <c r="F130" s="184">
        <v>452</v>
      </c>
    </row>
    <row r="131" spans="1:6" ht="15.75">
      <c r="A131" s="184" t="s">
        <v>745</v>
      </c>
      <c r="B131" s="346">
        <v>45</v>
      </c>
      <c r="C131" s="346">
        <v>18</v>
      </c>
      <c r="D131" s="346">
        <v>27</v>
      </c>
      <c r="E131" s="346">
        <v>0</v>
      </c>
      <c r="F131" s="346">
        <v>45</v>
      </c>
    </row>
    <row r="132" spans="1:6" ht="15.75" customHeight="1">
      <c r="A132" s="666" t="s">
        <v>752</v>
      </c>
      <c r="B132" s="666"/>
      <c r="C132" s="666"/>
      <c r="D132" s="666"/>
      <c r="E132" s="666"/>
      <c r="F132" s="666"/>
    </row>
    <row r="133" spans="1:6" ht="15.75">
      <c r="A133" s="666" t="s">
        <v>65</v>
      </c>
      <c r="B133" s="666"/>
      <c r="C133" s="666"/>
      <c r="D133" s="666"/>
      <c r="E133" s="666"/>
      <c r="F133" s="666"/>
    </row>
    <row r="134" spans="1:6" ht="31.5">
      <c r="A134" s="182" t="s">
        <v>63</v>
      </c>
      <c r="B134" s="150">
        <v>7</v>
      </c>
      <c r="C134" s="150">
        <v>7</v>
      </c>
      <c r="D134" s="150"/>
      <c r="E134" s="188"/>
      <c r="F134" s="188"/>
    </row>
    <row r="135" spans="1:6" ht="31.5">
      <c r="A135" s="182" t="s">
        <v>64</v>
      </c>
      <c r="B135" s="150">
        <v>58</v>
      </c>
      <c r="C135" s="150">
        <v>48</v>
      </c>
      <c r="D135" s="150">
        <v>10</v>
      </c>
      <c r="E135" s="188"/>
      <c r="F135" s="188"/>
    </row>
    <row r="136" spans="1:6" ht="15.75" customHeight="1">
      <c r="A136" s="666" t="s">
        <v>66</v>
      </c>
      <c r="B136" s="666"/>
      <c r="C136" s="666"/>
      <c r="D136" s="666"/>
      <c r="E136" s="666"/>
      <c r="F136" s="666"/>
    </row>
    <row r="137" spans="1:6" ht="15.75">
      <c r="A137" s="182" t="s">
        <v>0</v>
      </c>
      <c r="B137" s="150">
        <v>362</v>
      </c>
      <c r="C137" s="188">
        <v>324</v>
      </c>
      <c r="D137" s="188">
        <v>38</v>
      </c>
      <c r="E137" s="150"/>
      <c r="F137" s="188"/>
    </row>
    <row r="138" spans="1:6" ht="15.75">
      <c r="A138" s="182" t="s">
        <v>1</v>
      </c>
      <c r="B138" s="150">
        <v>23</v>
      </c>
      <c r="C138" s="188">
        <v>21</v>
      </c>
      <c r="D138" s="188">
        <v>2</v>
      </c>
      <c r="E138" s="150"/>
      <c r="F138" s="188"/>
    </row>
    <row r="139" spans="1:6" ht="15.75">
      <c r="A139" s="182" t="s">
        <v>2</v>
      </c>
      <c r="B139" s="188"/>
      <c r="C139" s="188"/>
      <c r="D139" s="188"/>
      <c r="E139" s="188"/>
      <c r="F139" s="188"/>
    </row>
    <row r="140" spans="1:6" ht="15.75">
      <c r="A140" s="666" t="s">
        <v>789</v>
      </c>
      <c r="B140" s="666"/>
      <c r="C140" s="666"/>
      <c r="D140" s="666"/>
      <c r="E140" s="666"/>
      <c r="F140" s="666"/>
    </row>
    <row r="141" spans="1:6" ht="15.75">
      <c r="A141" s="666" t="s">
        <v>65</v>
      </c>
      <c r="B141" s="666"/>
      <c r="C141" s="666"/>
      <c r="D141" s="666"/>
      <c r="E141" s="666"/>
      <c r="F141" s="666"/>
    </row>
    <row r="142" spans="1:6" ht="31.5">
      <c r="A142" s="182" t="s">
        <v>63</v>
      </c>
      <c r="B142" s="96">
        <v>28</v>
      </c>
      <c r="C142" s="96">
        <v>14</v>
      </c>
      <c r="D142" s="96">
        <v>14</v>
      </c>
      <c r="E142" s="96">
        <v>0</v>
      </c>
      <c r="F142" s="96">
        <v>28</v>
      </c>
    </row>
    <row r="143" spans="1:6" ht="31.5">
      <c r="A143" s="182" t="s">
        <v>64</v>
      </c>
      <c r="B143" s="96">
        <v>54</v>
      </c>
      <c r="C143" s="96">
        <v>27</v>
      </c>
      <c r="D143" s="96">
        <v>27</v>
      </c>
      <c r="E143" s="96">
        <v>0</v>
      </c>
      <c r="F143" s="96">
        <v>54</v>
      </c>
    </row>
    <row r="144" spans="1:6" ht="15.75">
      <c r="A144" s="666" t="s">
        <v>66</v>
      </c>
      <c r="B144" s="666"/>
      <c r="C144" s="666"/>
      <c r="D144" s="666"/>
      <c r="E144" s="666"/>
      <c r="F144" s="666"/>
    </row>
    <row r="145" spans="1:6" ht="15.75">
      <c r="A145" s="182" t="s">
        <v>0</v>
      </c>
      <c r="B145" s="96">
        <v>390</v>
      </c>
      <c r="C145" s="96">
        <v>274</v>
      </c>
      <c r="D145" s="96">
        <v>116</v>
      </c>
      <c r="E145" s="96">
        <v>0</v>
      </c>
      <c r="F145" s="96">
        <v>372</v>
      </c>
    </row>
    <row r="146" spans="1:6" ht="15.75">
      <c r="A146" s="182" t="s">
        <v>1</v>
      </c>
      <c r="B146" s="96">
        <v>361</v>
      </c>
      <c r="C146" s="96">
        <v>180</v>
      </c>
      <c r="D146" s="96">
        <v>181</v>
      </c>
      <c r="E146" s="96">
        <v>0</v>
      </c>
      <c r="F146" s="96">
        <v>361</v>
      </c>
    </row>
    <row r="147" spans="1:6" ht="15.75">
      <c r="A147" s="182" t="s">
        <v>2</v>
      </c>
      <c r="B147" s="444">
        <v>320</v>
      </c>
      <c r="C147" s="444">
        <v>180</v>
      </c>
      <c r="D147" s="444">
        <v>140</v>
      </c>
      <c r="E147" s="444">
        <v>0</v>
      </c>
      <c r="F147" s="444">
        <v>320</v>
      </c>
    </row>
    <row r="148" spans="1:6" ht="15.75">
      <c r="A148" s="666" t="s">
        <v>923</v>
      </c>
      <c r="B148" s="666"/>
      <c r="C148" s="666"/>
      <c r="D148" s="666"/>
      <c r="E148" s="666"/>
      <c r="F148" s="666"/>
    </row>
    <row r="149" spans="1:6" ht="15.75">
      <c r="A149" s="666" t="s">
        <v>65</v>
      </c>
      <c r="B149" s="666"/>
      <c r="C149" s="666"/>
      <c r="D149" s="666"/>
      <c r="E149" s="666"/>
      <c r="F149" s="666"/>
    </row>
    <row r="150" spans="1:6" ht="31.5">
      <c r="A150" s="182" t="s">
        <v>63</v>
      </c>
      <c r="B150" s="96">
        <f>SUMIFS(B$11:B$147,$A$11:$A$147,$A150)</f>
        <v>1280</v>
      </c>
      <c r="C150" s="96">
        <f t="shared" ref="C150:F151" si="0">SUMIFS(C$11:C$147,$A$11:$A$147,$A150)</f>
        <v>668</v>
      </c>
      <c r="D150" s="96">
        <f t="shared" si="0"/>
        <v>612</v>
      </c>
      <c r="E150" s="96">
        <f t="shared" si="0"/>
        <v>0</v>
      </c>
      <c r="F150" s="96">
        <f t="shared" si="0"/>
        <v>1653</v>
      </c>
    </row>
    <row r="151" spans="1:6" ht="31.5">
      <c r="A151" s="182" t="s">
        <v>64</v>
      </c>
      <c r="B151" s="96">
        <f t="shared" ref="B151:F155" si="1">SUMIFS(B$11:B$147,$A$11:$A$147,$A151)</f>
        <v>1752</v>
      </c>
      <c r="C151" s="96">
        <f t="shared" si="0"/>
        <v>892</v>
      </c>
      <c r="D151" s="96">
        <f t="shared" si="0"/>
        <v>850</v>
      </c>
      <c r="E151" s="96">
        <f t="shared" si="0"/>
        <v>10</v>
      </c>
      <c r="F151" s="96">
        <f t="shared" si="0"/>
        <v>2393</v>
      </c>
    </row>
    <row r="152" spans="1:6" ht="15.75">
      <c r="A152" s="666" t="s">
        <v>66</v>
      </c>
      <c r="B152" s="666"/>
      <c r="C152" s="666"/>
      <c r="D152" s="666"/>
      <c r="E152" s="666"/>
      <c r="F152" s="666"/>
    </row>
    <row r="153" spans="1:6" ht="15.75">
      <c r="A153" s="182" t="s">
        <v>0</v>
      </c>
      <c r="B153" s="96">
        <f>SUMIFS(B$11:B$147,$A$11:$A$147,$A153)</f>
        <v>6216</v>
      </c>
      <c r="C153" s="96">
        <f t="shared" si="1"/>
        <v>3566</v>
      </c>
      <c r="D153" s="96">
        <f t="shared" si="1"/>
        <v>3114</v>
      </c>
      <c r="E153" s="96">
        <f t="shared" si="1"/>
        <v>0</v>
      </c>
      <c r="F153" s="96">
        <f t="shared" si="1"/>
        <v>7076</v>
      </c>
    </row>
    <row r="154" spans="1:6" ht="15.75">
      <c r="A154" s="182" t="s">
        <v>1</v>
      </c>
      <c r="B154" s="96">
        <f t="shared" si="1"/>
        <v>5073</v>
      </c>
      <c r="C154" s="96">
        <f t="shared" si="1"/>
        <v>2744</v>
      </c>
      <c r="D154" s="96">
        <f t="shared" si="1"/>
        <v>2819</v>
      </c>
      <c r="E154" s="96">
        <f t="shared" si="1"/>
        <v>0</v>
      </c>
      <c r="F154" s="96">
        <f t="shared" si="1"/>
        <v>5643</v>
      </c>
    </row>
    <row r="155" spans="1:6" ht="15.75">
      <c r="A155" s="182" t="s">
        <v>2</v>
      </c>
      <c r="B155" s="96">
        <f t="shared" si="1"/>
        <v>1213</v>
      </c>
      <c r="C155" s="96">
        <f t="shared" si="1"/>
        <v>632</v>
      </c>
      <c r="D155" s="96">
        <f t="shared" si="1"/>
        <v>581</v>
      </c>
      <c r="E155" s="96">
        <f t="shared" si="1"/>
        <v>0</v>
      </c>
      <c r="F155" s="96">
        <f t="shared" si="1"/>
        <v>348</v>
      </c>
    </row>
    <row r="156" spans="1:6">
      <c r="B156" s="5"/>
      <c r="C156" s="5"/>
      <c r="D156" s="5"/>
      <c r="E156" s="5"/>
      <c r="F156" s="5"/>
    </row>
    <row r="157" spans="1:6">
      <c r="B157" s="5"/>
      <c r="C157" s="5"/>
      <c r="D157" s="5"/>
      <c r="E157" s="5"/>
      <c r="F157" s="5"/>
    </row>
    <row r="158" spans="1:6">
      <c r="B158" s="5"/>
      <c r="C158" s="5"/>
      <c r="D158" s="5"/>
      <c r="E158" s="5"/>
      <c r="F158" s="5"/>
    </row>
    <row r="159" spans="1:6">
      <c r="B159" s="5"/>
      <c r="C159" s="5"/>
      <c r="D159" s="5"/>
      <c r="E159" s="5"/>
      <c r="F159" s="5"/>
    </row>
    <row r="160" spans="1:6">
      <c r="B160" s="5"/>
      <c r="C160" s="5"/>
      <c r="D160" s="5"/>
      <c r="E160" s="5"/>
      <c r="F160" s="5"/>
    </row>
    <row r="161" spans="2:6">
      <c r="B161" s="5"/>
      <c r="C161" s="5"/>
      <c r="D161" s="5"/>
      <c r="E161" s="5"/>
      <c r="F161" s="5"/>
    </row>
    <row r="162" spans="2:6">
      <c r="B162" s="5"/>
      <c r="C162" s="5"/>
      <c r="D162" s="5"/>
      <c r="E162" s="5"/>
      <c r="F162" s="5"/>
    </row>
    <row r="163" spans="2:6">
      <c r="B163" s="5"/>
      <c r="C163" s="5"/>
      <c r="D163" s="5"/>
      <c r="E163" s="5"/>
      <c r="F163" s="5"/>
    </row>
    <row r="164" spans="2:6">
      <c r="B164" s="5"/>
      <c r="C164" s="5"/>
      <c r="D164" s="5"/>
      <c r="E164" s="5"/>
      <c r="F164" s="5"/>
    </row>
    <row r="165" spans="2:6">
      <c r="B165" s="5"/>
      <c r="C165" s="5"/>
      <c r="D165" s="5"/>
      <c r="E165" s="5"/>
      <c r="F165" s="5"/>
    </row>
    <row r="166" spans="2:6">
      <c r="B166" s="5"/>
      <c r="C166" s="5"/>
      <c r="D166" s="5"/>
      <c r="E166" s="5"/>
      <c r="F166" s="5"/>
    </row>
    <row r="167" spans="2:6">
      <c r="B167" s="5"/>
      <c r="C167" s="5"/>
      <c r="D167" s="5"/>
      <c r="E167" s="5"/>
      <c r="F167" s="5"/>
    </row>
    <row r="168" spans="2:6">
      <c r="B168" s="5"/>
      <c r="C168" s="5"/>
      <c r="D168" s="5"/>
      <c r="E168" s="5"/>
      <c r="F168" s="5"/>
    </row>
    <row r="169" spans="2:6">
      <c r="B169" s="5"/>
      <c r="C169" s="5"/>
      <c r="D169" s="5"/>
      <c r="E169" s="5"/>
      <c r="F169" s="5"/>
    </row>
    <row r="170" spans="2:6">
      <c r="B170" s="5"/>
      <c r="C170" s="5"/>
      <c r="D170" s="5"/>
      <c r="E170" s="5"/>
      <c r="F170" s="5"/>
    </row>
    <row r="171" spans="2:6">
      <c r="B171" s="5"/>
      <c r="C171" s="5"/>
      <c r="D171" s="5"/>
      <c r="E171" s="5"/>
      <c r="F171" s="5"/>
    </row>
    <row r="172" spans="2:6">
      <c r="B172" s="5"/>
      <c r="C172" s="5"/>
      <c r="D172" s="5"/>
      <c r="E172" s="5"/>
      <c r="F172" s="5"/>
    </row>
    <row r="173" spans="2:6">
      <c r="B173" s="5"/>
      <c r="C173" s="5"/>
      <c r="D173" s="5"/>
      <c r="E173" s="5"/>
      <c r="F173" s="5"/>
    </row>
    <row r="174" spans="2:6">
      <c r="B174" s="5"/>
      <c r="C174" s="5"/>
      <c r="D174" s="5"/>
      <c r="E174" s="5"/>
      <c r="F174" s="5"/>
    </row>
    <row r="175" spans="2:6">
      <c r="B175" s="5"/>
      <c r="C175" s="5"/>
      <c r="D175" s="5"/>
      <c r="E175" s="5"/>
      <c r="F175" s="5"/>
    </row>
    <row r="176" spans="2:6">
      <c r="B176" s="5"/>
      <c r="C176" s="5"/>
      <c r="D176" s="5"/>
      <c r="E176" s="5"/>
      <c r="F176" s="5"/>
    </row>
    <row r="177" spans="2:6">
      <c r="B177" s="5"/>
      <c r="C177" s="5"/>
      <c r="D177" s="5"/>
      <c r="E177" s="5"/>
      <c r="F177" s="5"/>
    </row>
    <row r="178" spans="2:6">
      <c r="B178" s="5"/>
      <c r="C178" s="5"/>
      <c r="D178" s="5"/>
      <c r="E178" s="5"/>
      <c r="F178" s="5"/>
    </row>
    <row r="179" spans="2:6">
      <c r="B179" s="5"/>
      <c r="C179" s="5"/>
      <c r="D179" s="5"/>
      <c r="E179" s="5"/>
      <c r="F179" s="5"/>
    </row>
    <row r="180" spans="2:6">
      <c r="B180" s="5"/>
      <c r="C180" s="5"/>
      <c r="D180" s="5"/>
      <c r="E180" s="5"/>
      <c r="F180" s="5"/>
    </row>
    <row r="181" spans="2:6">
      <c r="B181" s="5"/>
      <c r="C181" s="5"/>
      <c r="D181" s="5"/>
      <c r="E181" s="5"/>
      <c r="F181" s="5"/>
    </row>
    <row r="182" spans="2:6">
      <c r="B182" s="5"/>
      <c r="C182" s="5"/>
      <c r="D182" s="5"/>
      <c r="E182" s="5"/>
      <c r="F182" s="5"/>
    </row>
    <row r="183" spans="2:6">
      <c r="B183" s="5"/>
      <c r="C183" s="5"/>
      <c r="D183" s="5"/>
      <c r="E183" s="5"/>
      <c r="F183" s="5"/>
    </row>
    <row r="184" spans="2:6">
      <c r="B184" s="5"/>
      <c r="C184" s="5"/>
      <c r="D184" s="5"/>
      <c r="E184" s="5"/>
      <c r="F184" s="5"/>
    </row>
    <row r="185" spans="2:6">
      <c r="B185" s="5"/>
      <c r="C185" s="5"/>
      <c r="D185" s="5"/>
      <c r="E185" s="5"/>
      <c r="F185" s="5"/>
    </row>
    <row r="186" spans="2:6">
      <c r="B186" s="5"/>
      <c r="C186" s="5"/>
      <c r="D186" s="5"/>
      <c r="E186" s="5"/>
      <c r="F186" s="5"/>
    </row>
    <row r="187" spans="2:6">
      <c r="B187" s="5"/>
      <c r="C187" s="5"/>
      <c r="D187" s="5"/>
      <c r="E187" s="5"/>
      <c r="F187" s="5"/>
    </row>
    <row r="188" spans="2:6">
      <c r="B188" s="5"/>
      <c r="C188" s="5"/>
      <c r="D188" s="5"/>
      <c r="E188" s="5"/>
      <c r="F188" s="5"/>
    </row>
    <row r="189" spans="2:6">
      <c r="B189" s="5"/>
      <c r="C189" s="5"/>
      <c r="D189" s="5"/>
      <c r="E189" s="5"/>
      <c r="F189" s="5"/>
    </row>
    <row r="190" spans="2:6">
      <c r="B190" s="5"/>
      <c r="C190" s="5"/>
      <c r="D190" s="5"/>
      <c r="E190" s="5"/>
      <c r="F190" s="5"/>
    </row>
    <row r="191" spans="2:6">
      <c r="B191" s="5"/>
      <c r="C191" s="5"/>
      <c r="D191" s="5"/>
      <c r="E191" s="5"/>
      <c r="F191" s="5"/>
    </row>
    <row r="192" spans="2:6">
      <c r="B192" s="5"/>
      <c r="C192" s="5"/>
      <c r="D192" s="5"/>
      <c r="E192" s="5"/>
      <c r="F192" s="5"/>
    </row>
    <row r="193" spans="2:6">
      <c r="B193" s="5"/>
      <c r="C193" s="5"/>
      <c r="D193" s="5"/>
      <c r="E193" s="5"/>
      <c r="F193" s="5"/>
    </row>
    <row r="194" spans="2:6">
      <c r="B194" s="5"/>
      <c r="C194" s="5"/>
      <c r="D194" s="5"/>
      <c r="E194" s="5"/>
      <c r="F194" s="5"/>
    </row>
    <row r="195" spans="2:6">
      <c r="B195" s="5"/>
      <c r="C195" s="5"/>
      <c r="D195" s="5"/>
      <c r="E195" s="5"/>
      <c r="F195" s="5"/>
    </row>
    <row r="196" spans="2:6">
      <c r="B196" s="5"/>
      <c r="C196" s="5"/>
      <c r="D196" s="5"/>
      <c r="E196" s="5"/>
      <c r="F196" s="5"/>
    </row>
    <row r="197" spans="2:6">
      <c r="B197" s="5"/>
      <c r="C197" s="5"/>
      <c r="D197" s="5"/>
      <c r="E197" s="5"/>
      <c r="F197" s="5"/>
    </row>
    <row r="198" spans="2:6">
      <c r="B198" s="5"/>
      <c r="C198" s="5"/>
      <c r="D198" s="5"/>
      <c r="E198" s="5"/>
      <c r="F198" s="5"/>
    </row>
    <row r="199" spans="2:6">
      <c r="B199" s="5"/>
      <c r="C199" s="5"/>
      <c r="D199" s="5"/>
      <c r="E199" s="5"/>
      <c r="F199" s="5"/>
    </row>
    <row r="200" spans="2:6">
      <c r="B200" s="5"/>
      <c r="C200" s="5"/>
      <c r="D200" s="5"/>
      <c r="E200" s="5"/>
      <c r="F200" s="5"/>
    </row>
    <row r="201" spans="2:6">
      <c r="B201" s="5"/>
      <c r="C201" s="5"/>
      <c r="D201" s="5"/>
      <c r="E201" s="5"/>
      <c r="F201" s="5"/>
    </row>
    <row r="202" spans="2:6">
      <c r="B202" s="5"/>
      <c r="C202" s="5"/>
      <c r="D202" s="5"/>
      <c r="E202" s="5"/>
      <c r="F202" s="5"/>
    </row>
    <row r="203" spans="2:6">
      <c r="B203" s="5"/>
      <c r="C203" s="5"/>
      <c r="D203" s="5"/>
      <c r="E203" s="5"/>
      <c r="F203" s="5"/>
    </row>
    <row r="204" spans="2:6">
      <c r="B204" s="5"/>
      <c r="C204" s="5"/>
      <c r="D204" s="5"/>
      <c r="E204" s="5"/>
      <c r="F204" s="5"/>
    </row>
    <row r="205" spans="2:6">
      <c r="B205" s="5"/>
      <c r="C205" s="5"/>
      <c r="D205" s="5"/>
      <c r="E205" s="5"/>
      <c r="F205" s="5"/>
    </row>
    <row r="206" spans="2:6">
      <c r="B206" s="5"/>
      <c r="C206" s="5"/>
      <c r="D206" s="5"/>
      <c r="E206" s="5"/>
      <c r="F206" s="5"/>
    </row>
    <row r="207" spans="2:6">
      <c r="B207" s="5"/>
      <c r="C207" s="5"/>
      <c r="D207" s="5"/>
      <c r="E207" s="5"/>
      <c r="F207" s="5"/>
    </row>
    <row r="208" spans="2:6">
      <c r="B208" s="5"/>
      <c r="C208" s="5"/>
      <c r="D208" s="5"/>
      <c r="E208" s="5"/>
      <c r="F208" s="5"/>
    </row>
    <row r="209" spans="2:6">
      <c r="B209" s="5"/>
      <c r="C209" s="5"/>
      <c r="D209" s="5"/>
      <c r="E209" s="5"/>
      <c r="F209" s="5"/>
    </row>
    <row r="210" spans="2:6">
      <c r="B210" s="5"/>
      <c r="C210" s="5"/>
      <c r="D210" s="5"/>
      <c r="E210" s="5"/>
      <c r="F210" s="5"/>
    </row>
    <row r="211" spans="2:6">
      <c r="B211" s="5"/>
      <c r="C211" s="5"/>
      <c r="D211" s="5"/>
      <c r="E211" s="5"/>
      <c r="F211" s="5"/>
    </row>
    <row r="212" spans="2:6">
      <c r="B212" s="5"/>
      <c r="C212" s="5"/>
      <c r="D212" s="5"/>
      <c r="E212" s="5"/>
      <c r="F212" s="5"/>
    </row>
    <row r="213" spans="2:6">
      <c r="B213" s="5"/>
      <c r="C213" s="5"/>
      <c r="D213" s="5"/>
      <c r="E213" s="5"/>
      <c r="F213" s="5"/>
    </row>
    <row r="214" spans="2:6">
      <c r="B214" s="5"/>
      <c r="C214" s="5"/>
      <c r="D214" s="5"/>
      <c r="E214" s="5"/>
      <c r="F214" s="5"/>
    </row>
    <row r="215" spans="2:6">
      <c r="B215" s="5"/>
      <c r="C215" s="5"/>
      <c r="D215" s="5"/>
      <c r="E215" s="5"/>
      <c r="F215" s="5"/>
    </row>
    <row r="216" spans="2:6">
      <c r="B216" s="5"/>
      <c r="C216" s="5"/>
      <c r="D216" s="5"/>
      <c r="E216" s="5"/>
      <c r="F216" s="5"/>
    </row>
    <row r="217" spans="2:6">
      <c r="B217" s="5"/>
      <c r="C217" s="5"/>
      <c r="D217" s="5"/>
      <c r="E217" s="5"/>
      <c r="F217" s="5"/>
    </row>
    <row r="218" spans="2:6">
      <c r="B218" s="5"/>
      <c r="C218" s="5"/>
      <c r="D218" s="5"/>
      <c r="E218" s="5"/>
      <c r="F218" s="5"/>
    </row>
    <row r="219" spans="2:6">
      <c r="B219" s="5"/>
      <c r="C219" s="5"/>
      <c r="D219" s="5"/>
      <c r="E219" s="5"/>
      <c r="F219" s="5"/>
    </row>
    <row r="220" spans="2:6">
      <c r="B220" s="5"/>
      <c r="C220" s="5"/>
      <c r="D220" s="5"/>
      <c r="E220" s="5"/>
      <c r="F220" s="5"/>
    </row>
    <row r="221" spans="2:6">
      <c r="B221" s="5"/>
      <c r="C221" s="5"/>
      <c r="D221" s="5"/>
      <c r="E221" s="5"/>
      <c r="F221" s="5"/>
    </row>
    <row r="222" spans="2:6">
      <c r="B222" s="5"/>
      <c r="C222" s="5"/>
      <c r="D222" s="5"/>
      <c r="E222" s="5"/>
      <c r="F222" s="5"/>
    </row>
    <row r="223" spans="2:6">
      <c r="B223" s="5"/>
      <c r="C223" s="5"/>
      <c r="D223" s="5"/>
      <c r="E223" s="5"/>
      <c r="F223" s="5"/>
    </row>
    <row r="224" spans="2:6">
      <c r="B224" s="5"/>
      <c r="C224" s="5"/>
      <c r="D224" s="5"/>
      <c r="E224" s="5"/>
      <c r="F224" s="5"/>
    </row>
    <row r="225" spans="2:6">
      <c r="B225" s="5"/>
      <c r="C225" s="5"/>
      <c r="D225" s="5"/>
      <c r="E225" s="5"/>
      <c r="F225" s="5"/>
    </row>
    <row r="226" spans="2:6">
      <c r="B226" s="5"/>
      <c r="C226" s="5"/>
      <c r="D226" s="5"/>
      <c r="E226" s="5"/>
      <c r="F226" s="5"/>
    </row>
    <row r="227" spans="2:6">
      <c r="B227" s="5"/>
      <c r="C227" s="5"/>
      <c r="D227" s="5"/>
      <c r="E227" s="5"/>
      <c r="F227" s="5"/>
    </row>
    <row r="228" spans="2:6">
      <c r="B228" s="5"/>
      <c r="C228" s="5"/>
      <c r="D228" s="5"/>
      <c r="E228" s="5"/>
      <c r="F228" s="5"/>
    </row>
    <row r="229" spans="2:6">
      <c r="B229" s="5"/>
      <c r="C229" s="5"/>
      <c r="D229" s="5"/>
      <c r="E229" s="5"/>
      <c r="F229" s="5"/>
    </row>
    <row r="230" spans="2:6">
      <c r="B230" s="5"/>
      <c r="C230" s="5"/>
      <c r="D230" s="5"/>
      <c r="E230" s="5"/>
      <c r="F230" s="5"/>
    </row>
    <row r="231" spans="2:6">
      <c r="B231" s="5"/>
      <c r="C231" s="5"/>
      <c r="D231" s="5"/>
      <c r="E231" s="5"/>
      <c r="F231" s="5"/>
    </row>
    <row r="232" spans="2:6">
      <c r="B232" s="5"/>
      <c r="C232" s="5"/>
      <c r="D232" s="5"/>
      <c r="E232" s="5"/>
      <c r="F232" s="5"/>
    </row>
    <row r="233" spans="2:6">
      <c r="B233" s="5"/>
      <c r="C233" s="5"/>
      <c r="D233" s="5"/>
      <c r="E233" s="5"/>
      <c r="F233" s="5"/>
    </row>
    <row r="234" spans="2:6">
      <c r="B234" s="5"/>
      <c r="C234" s="5"/>
      <c r="D234" s="5"/>
      <c r="E234" s="5"/>
      <c r="F234" s="5"/>
    </row>
    <row r="235" spans="2:6">
      <c r="B235" s="5"/>
      <c r="C235" s="5"/>
      <c r="D235" s="5"/>
      <c r="E235" s="5"/>
      <c r="F235" s="5"/>
    </row>
    <row r="236" spans="2:6">
      <c r="B236" s="5"/>
      <c r="C236" s="5"/>
      <c r="D236" s="5"/>
      <c r="E236" s="5"/>
      <c r="F236" s="5"/>
    </row>
    <row r="237" spans="2:6">
      <c r="B237" s="5"/>
      <c r="C237" s="5"/>
      <c r="D237" s="5"/>
      <c r="E237" s="5"/>
      <c r="F237" s="5"/>
    </row>
    <row r="238" spans="2:6">
      <c r="B238" s="5"/>
      <c r="C238" s="5"/>
      <c r="D238" s="5"/>
      <c r="E238" s="5"/>
      <c r="F238" s="5"/>
    </row>
    <row r="239" spans="2:6">
      <c r="B239" s="5"/>
      <c r="C239" s="5"/>
      <c r="D239" s="5"/>
      <c r="E239" s="5"/>
      <c r="F239" s="5"/>
    </row>
    <row r="240" spans="2:6">
      <c r="B240" s="5"/>
      <c r="C240" s="5"/>
      <c r="D240" s="5"/>
      <c r="E240" s="5"/>
      <c r="F240" s="5"/>
    </row>
    <row r="241" spans="2:6">
      <c r="B241" s="5"/>
      <c r="C241" s="5"/>
      <c r="D241" s="5"/>
      <c r="E241" s="5"/>
      <c r="F241" s="5"/>
    </row>
    <row r="242" spans="2:6">
      <c r="B242" s="5"/>
      <c r="C242" s="5"/>
      <c r="D242" s="5"/>
      <c r="E242" s="5"/>
      <c r="F242" s="5"/>
    </row>
    <row r="243" spans="2:6">
      <c r="B243" s="5"/>
      <c r="C243" s="5"/>
      <c r="D243" s="5"/>
      <c r="E243" s="5"/>
      <c r="F243" s="5"/>
    </row>
    <row r="244" spans="2:6">
      <c r="B244" s="5"/>
      <c r="C244" s="5"/>
      <c r="D244" s="5"/>
      <c r="E244" s="5"/>
      <c r="F244" s="5"/>
    </row>
    <row r="245" spans="2:6">
      <c r="B245" s="5"/>
      <c r="C245" s="5"/>
      <c r="D245" s="5"/>
      <c r="E245" s="5"/>
      <c r="F245" s="5"/>
    </row>
    <row r="246" spans="2:6">
      <c r="B246" s="5"/>
      <c r="C246" s="5"/>
      <c r="D246" s="5"/>
      <c r="E246" s="5"/>
      <c r="F246" s="5"/>
    </row>
    <row r="247" spans="2:6">
      <c r="B247" s="5"/>
      <c r="C247" s="5"/>
      <c r="D247" s="5"/>
      <c r="E247" s="5"/>
      <c r="F247" s="5"/>
    </row>
    <row r="248" spans="2:6">
      <c r="B248" s="5"/>
      <c r="C248" s="5"/>
      <c r="D248" s="5"/>
      <c r="E248" s="5"/>
      <c r="F248" s="5"/>
    </row>
    <row r="249" spans="2:6">
      <c r="B249" s="5"/>
      <c r="C249" s="5"/>
      <c r="D249" s="5"/>
      <c r="E249" s="5"/>
      <c r="F249" s="5"/>
    </row>
    <row r="250" spans="2:6">
      <c r="B250" s="5"/>
      <c r="C250" s="5"/>
      <c r="D250" s="5"/>
      <c r="E250" s="5"/>
      <c r="F250" s="5"/>
    </row>
    <row r="251" spans="2:6">
      <c r="B251" s="5"/>
      <c r="C251" s="5"/>
      <c r="D251" s="5"/>
      <c r="E251" s="5"/>
      <c r="F251" s="5"/>
    </row>
    <row r="252" spans="2:6">
      <c r="B252" s="5"/>
      <c r="C252" s="5"/>
      <c r="D252" s="5"/>
      <c r="E252" s="5"/>
      <c r="F252" s="5"/>
    </row>
    <row r="253" spans="2:6">
      <c r="B253" s="5"/>
      <c r="C253" s="5"/>
      <c r="D253" s="5"/>
      <c r="E253" s="5"/>
      <c r="F253" s="5"/>
    </row>
    <row r="254" spans="2:6">
      <c r="B254" s="5"/>
      <c r="C254" s="5"/>
      <c r="D254" s="5"/>
      <c r="E254" s="5"/>
      <c r="F254" s="5"/>
    </row>
    <row r="255" spans="2:6">
      <c r="B255" s="5"/>
      <c r="C255" s="5"/>
      <c r="D255" s="5"/>
      <c r="E255" s="5"/>
      <c r="F255" s="5"/>
    </row>
    <row r="256" spans="2:6">
      <c r="B256" s="5"/>
      <c r="C256" s="5"/>
      <c r="D256" s="5"/>
      <c r="E256" s="5"/>
      <c r="F256" s="5"/>
    </row>
    <row r="257" spans="2:6">
      <c r="B257" s="5"/>
      <c r="C257" s="5"/>
      <c r="D257" s="5"/>
      <c r="E257" s="5"/>
      <c r="F257" s="5"/>
    </row>
    <row r="258" spans="2:6">
      <c r="B258" s="5"/>
      <c r="C258" s="5"/>
      <c r="D258" s="5"/>
      <c r="E258" s="5"/>
      <c r="F258" s="5"/>
    </row>
  </sheetData>
  <mergeCells count="60">
    <mergeCell ref="A144:F144"/>
    <mergeCell ref="A132:F132"/>
    <mergeCell ref="A133:F133"/>
    <mergeCell ref="A136:F136"/>
    <mergeCell ref="A140:F140"/>
    <mergeCell ref="A141:F141"/>
    <mergeCell ref="A115:F115"/>
    <mergeCell ref="A118:F118"/>
    <mergeCell ref="A122:F122"/>
    <mergeCell ref="A123:F123"/>
    <mergeCell ref="A126:F126"/>
    <mergeCell ref="A77:F77"/>
    <mergeCell ref="A65:F65"/>
    <mergeCell ref="A66:F66"/>
    <mergeCell ref="A69:F69"/>
    <mergeCell ref="A73:F73"/>
    <mergeCell ref="A74:F74"/>
    <mergeCell ref="A50:F50"/>
    <mergeCell ref="A53:F53"/>
    <mergeCell ref="A57:F57"/>
    <mergeCell ref="A58:F58"/>
    <mergeCell ref="A61:F61"/>
    <mergeCell ref="A9:F9"/>
    <mergeCell ref="A1:F1"/>
    <mergeCell ref="A5:F5"/>
    <mergeCell ref="C7:F7"/>
    <mergeCell ref="B7:B8"/>
    <mergeCell ref="A6:A8"/>
    <mergeCell ref="B6:F6"/>
    <mergeCell ref="A42:F42"/>
    <mergeCell ref="A45:F45"/>
    <mergeCell ref="A49:F49"/>
    <mergeCell ref="A13:F13"/>
    <mergeCell ref="A10:F10"/>
    <mergeCell ref="A29:F29"/>
    <mergeCell ref="A33:F33"/>
    <mergeCell ref="A34:F34"/>
    <mergeCell ref="A37:F37"/>
    <mergeCell ref="A41:F41"/>
    <mergeCell ref="A17:F17"/>
    <mergeCell ref="A18:F18"/>
    <mergeCell ref="A21:F21"/>
    <mergeCell ref="A25:F25"/>
    <mergeCell ref="A26:F26"/>
    <mergeCell ref="A148:F148"/>
    <mergeCell ref="A149:F149"/>
    <mergeCell ref="A152:F152"/>
    <mergeCell ref="A81:F81"/>
    <mergeCell ref="A82:F82"/>
    <mergeCell ref="A85:F85"/>
    <mergeCell ref="A89:F89"/>
    <mergeCell ref="A90:F90"/>
    <mergeCell ref="A93:F93"/>
    <mergeCell ref="A98:F98"/>
    <mergeCell ref="A99:F99"/>
    <mergeCell ref="A102:F102"/>
    <mergeCell ref="A106:F106"/>
    <mergeCell ref="A107:F107"/>
    <mergeCell ref="A110:F110"/>
    <mergeCell ref="A114:F114"/>
  </mergeCells>
  <pageMargins left="0.7" right="0.7" top="0.75" bottom="0.75" header="0.3" footer="0.3"/>
  <pageSetup paperSize="9" orientation="landscape" r:id="rId1"/>
  <headerFooter differentFirst="1">
    <firstHeader xml:space="preserve">&amp;R&amp;G
</first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5"/>
  <sheetViews>
    <sheetView view="pageBreakPreview" topLeftCell="A10" zoomScale="60" zoomScaleNormal="80" workbookViewId="0">
      <selection activeCell="A5" sqref="A5:A10"/>
    </sheetView>
  </sheetViews>
  <sheetFormatPr defaultRowHeight="15"/>
  <cols>
    <col min="1" max="10" width="9.140625" style="13"/>
    <col min="11" max="11" width="20.42578125" style="13" customWidth="1"/>
  </cols>
  <sheetData>
    <row r="1" spans="1:11" ht="15.75">
      <c r="A1" s="49" t="s">
        <v>71</v>
      </c>
      <c r="B1" s="18"/>
      <c r="C1" s="18"/>
      <c r="D1" s="18"/>
      <c r="E1" s="18"/>
      <c r="F1" s="18"/>
      <c r="G1" s="64"/>
      <c r="H1" s="64"/>
      <c r="I1" s="18"/>
      <c r="J1" s="18"/>
      <c r="K1" s="18"/>
    </row>
    <row r="2" spans="1:11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6.5" customHeight="1">
      <c r="A3" s="666" t="s">
        <v>72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</row>
    <row r="4" spans="1:11" s="6" customFormat="1" ht="16.5" customHeight="1">
      <c r="A4" s="676" t="s">
        <v>67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</row>
    <row r="5" spans="1:11" ht="15.75" customHeight="1">
      <c r="A5" s="673" t="s">
        <v>24</v>
      </c>
      <c r="B5" s="673" t="s">
        <v>48</v>
      </c>
      <c r="C5" s="673"/>
      <c r="D5" s="673"/>
      <c r="E5" s="673"/>
      <c r="F5" s="673" t="s">
        <v>77</v>
      </c>
      <c r="G5" s="673" t="s">
        <v>48</v>
      </c>
      <c r="H5" s="673"/>
      <c r="I5" s="673"/>
      <c r="J5" s="673"/>
      <c r="K5" s="673" t="s">
        <v>78</v>
      </c>
    </row>
    <row r="6" spans="1:11" ht="15.75" customHeight="1">
      <c r="A6" s="673"/>
      <c r="B6" s="677" t="s">
        <v>73</v>
      </c>
      <c r="C6" s="677" t="s">
        <v>74</v>
      </c>
      <c r="D6" s="677" t="s">
        <v>75</v>
      </c>
      <c r="E6" s="677" t="s">
        <v>76</v>
      </c>
      <c r="F6" s="673"/>
      <c r="G6" s="678" t="s">
        <v>73</v>
      </c>
      <c r="H6" s="678" t="s">
        <v>74</v>
      </c>
      <c r="I6" s="678" t="s">
        <v>75</v>
      </c>
      <c r="J6" s="678" t="s">
        <v>76</v>
      </c>
      <c r="K6" s="673"/>
    </row>
    <row r="7" spans="1:11" ht="15" customHeight="1">
      <c r="A7" s="673"/>
      <c r="B7" s="677"/>
      <c r="C7" s="677"/>
      <c r="D7" s="677"/>
      <c r="E7" s="677"/>
      <c r="F7" s="673"/>
      <c r="G7" s="678"/>
      <c r="H7" s="678"/>
      <c r="I7" s="678"/>
      <c r="J7" s="678"/>
      <c r="K7" s="673"/>
    </row>
    <row r="8" spans="1:11" ht="15" customHeight="1">
      <c r="A8" s="673"/>
      <c r="B8" s="677"/>
      <c r="C8" s="677"/>
      <c r="D8" s="677"/>
      <c r="E8" s="677"/>
      <c r="F8" s="673"/>
      <c r="G8" s="678"/>
      <c r="H8" s="678"/>
      <c r="I8" s="678"/>
      <c r="J8" s="678"/>
      <c r="K8" s="673"/>
    </row>
    <row r="9" spans="1:11" ht="15" customHeight="1">
      <c r="A9" s="673"/>
      <c r="B9" s="677"/>
      <c r="C9" s="677"/>
      <c r="D9" s="677"/>
      <c r="E9" s="677"/>
      <c r="F9" s="673"/>
      <c r="G9" s="678"/>
      <c r="H9" s="678"/>
      <c r="I9" s="678"/>
      <c r="J9" s="678"/>
      <c r="K9" s="673"/>
    </row>
    <row r="10" spans="1:11" ht="15" customHeight="1">
      <c r="A10" s="673"/>
      <c r="B10" s="677"/>
      <c r="C10" s="677"/>
      <c r="D10" s="677"/>
      <c r="E10" s="677"/>
      <c r="F10" s="673"/>
      <c r="G10" s="678"/>
      <c r="H10" s="678"/>
      <c r="I10" s="678"/>
      <c r="J10" s="678"/>
      <c r="K10" s="673"/>
    </row>
    <row r="11" spans="1:11" ht="15" customHeight="1">
      <c r="A11" s="666" t="s">
        <v>153</v>
      </c>
      <c r="B11" s="666"/>
      <c r="C11" s="666"/>
      <c r="D11" s="666"/>
      <c r="E11" s="666"/>
      <c r="F11" s="666"/>
      <c r="G11" s="666"/>
      <c r="H11" s="666"/>
      <c r="I11" s="666"/>
      <c r="J11" s="666"/>
      <c r="K11" s="666"/>
    </row>
    <row r="12" spans="1:11" ht="15.75">
      <c r="A12" s="191">
        <v>1</v>
      </c>
      <c r="B12" s="188">
        <v>0</v>
      </c>
      <c r="C12" s="188">
        <v>0</v>
      </c>
      <c r="D12" s="188">
        <v>1</v>
      </c>
      <c r="E12" s="188">
        <v>0</v>
      </c>
      <c r="F12" s="191">
        <v>7</v>
      </c>
      <c r="G12" s="188">
        <v>0</v>
      </c>
      <c r="H12" s="188">
        <v>0</v>
      </c>
      <c r="I12" s="188">
        <v>7</v>
      </c>
      <c r="J12" s="188">
        <v>0</v>
      </c>
      <c r="K12" s="188">
        <v>10</v>
      </c>
    </row>
    <row r="13" spans="1:11" ht="15.75">
      <c r="A13" s="666" t="s">
        <v>186</v>
      </c>
      <c r="B13" s="666"/>
      <c r="C13" s="666"/>
      <c r="D13" s="666"/>
      <c r="E13" s="666"/>
      <c r="F13" s="666"/>
      <c r="G13" s="666"/>
      <c r="H13" s="666"/>
      <c r="I13" s="666"/>
      <c r="J13" s="666"/>
      <c r="K13" s="666"/>
    </row>
    <row r="14" spans="1:11" ht="15.75">
      <c r="A14" s="191">
        <v>1</v>
      </c>
      <c r="B14" s="188">
        <v>0</v>
      </c>
      <c r="C14" s="188">
        <v>0</v>
      </c>
      <c r="D14" s="188">
        <v>1</v>
      </c>
      <c r="E14" s="188">
        <v>0</v>
      </c>
      <c r="F14" s="191">
        <v>16</v>
      </c>
      <c r="G14" s="188">
        <v>0</v>
      </c>
      <c r="H14" s="188">
        <v>0</v>
      </c>
      <c r="I14" s="188">
        <v>1</v>
      </c>
      <c r="J14" s="188">
        <v>0</v>
      </c>
      <c r="K14" s="188">
        <v>5</v>
      </c>
    </row>
    <row r="15" spans="1:11" ht="15.75">
      <c r="A15" s="666" t="s">
        <v>283</v>
      </c>
      <c r="B15" s="666"/>
      <c r="C15" s="666"/>
      <c r="D15" s="666"/>
      <c r="E15" s="666"/>
      <c r="F15" s="666"/>
      <c r="G15" s="666"/>
      <c r="H15" s="666"/>
      <c r="I15" s="666"/>
      <c r="J15" s="666"/>
      <c r="K15" s="666"/>
    </row>
    <row r="16" spans="1:11" ht="15.75">
      <c r="A16" s="191">
        <v>1</v>
      </c>
      <c r="B16" s="184">
        <v>0</v>
      </c>
      <c r="C16" s="184">
        <v>0</v>
      </c>
      <c r="D16" s="188">
        <v>1</v>
      </c>
      <c r="E16" s="184">
        <v>0</v>
      </c>
      <c r="F16" s="191">
        <v>10</v>
      </c>
      <c r="G16" s="184">
        <v>0</v>
      </c>
      <c r="H16" s="184">
        <v>0</v>
      </c>
      <c r="I16" s="188">
        <v>1</v>
      </c>
      <c r="J16" s="184">
        <v>0</v>
      </c>
      <c r="K16" s="188">
        <v>2</v>
      </c>
    </row>
    <row r="17" spans="1:11" ht="15.75">
      <c r="A17" s="666" t="s">
        <v>333</v>
      </c>
      <c r="B17" s="666"/>
      <c r="C17" s="666"/>
      <c r="D17" s="666"/>
      <c r="E17" s="666"/>
      <c r="F17" s="666"/>
      <c r="G17" s="666"/>
      <c r="H17" s="666"/>
      <c r="I17" s="666"/>
      <c r="J17" s="666"/>
      <c r="K17" s="666"/>
    </row>
    <row r="18" spans="1:11" ht="15.75">
      <c r="A18" s="191">
        <f>SUM(B18:E18)</f>
        <v>14</v>
      </c>
      <c r="B18" s="184">
        <v>0</v>
      </c>
      <c r="C18" s="184">
        <v>6</v>
      </c>
      <c r="D18" s="184">
        <v>6</v>
      </c>
      <c r="E18" s="184">
        <v>2</v>
      </c>
      <c r="F18" s="184">
        <f>SUM(G18:J18)</f>
        <v>14</v>
      </c>
      <c r="G18" s="184">
        <v>0</v>
      </c>
      <c r="H18" s="184">
        <v>6</v>
      </c>
      <c r="I18" s="184">
        <v>6</v>
      </c>
      <c r="J18" s="184">
        <v>2</v>
      </c>
      <c r="K18" s="218">
        <v>3</v>
      </c>
    </row>
    <row r="19" spans="1:11" ht="15.75" customHeight="1">
      <c r="A19" s="666" t="s">
        <v>399</v>
      </c>
      <c r="B19" s="666"/>
      <c r="C19" s="666"/>
      <c r="D19" s="666"/>
      <c r="E19" s="666"/>
      <c r="F19" s="666"/>
      <c r="G19" s="666"/>
      <c r="H19" s="666"/>
      <c r="I19" s="666"/>
      <c r="J19" s="666"/>
      <c r="K19" s="666"/>
    </row>
    <row r="20" spans="1:11" ht="15.75">
      <c r="A20" s="191">
        <v>9</v>
      </c>
      <c r="B20" s="188">
        <v>0</v>
      </c>
      <c r="C20" s="188">
        <v>9</v>
      </c>
      <c r="D20" s="188">
        <v>0</v>
      </c>
      <c r="E20" s="188">
        <v>0</v>
      </c>
      <c r="F20" s="191">
        <v>9</v>
      </c>
      <c r="G20" s="188">
        <v>0</v>
      </c>
      <c r="H20" s="188">
        <v>9</v>
      </c>
      <c r="I20" s="188">
        <v>0</v>
      </c>
      <c r="J20" s="188">
        <v>0</v>
      </c>
      <c r="K20" s="188">
        <v>9</v>
      </c>
    </row>
    <row r="21" spans="1:11" ht="15.75">
      <c r="A21" s="666" t="s">
        <v>409</v>
      </c>
      <c r="B21" s="666"/>
      <c r="C21" s="666"/>
      <c r="D21" s="666"/>
      <c r="E21" s="666"/>
      <c r="F21" s="666"/>
      <c r="G21" s="666"/>
      <c r="H21" s="666"/>
      <c r="I21" s="666"/>
      <c r="J21" s="666"/>
      <c r="K21" s="666"/>
    </row>
    <row r="22" spans="1:11" ht="15.75">
      <c r="A22" s="191">
        <v>1</v>
      </c>
      <c r="B22" s="188">
        <v>0</v>
      </c>
      <c r="C22" s="188">
        <v>1</v>
      </c>
      <c r="D22" s="188">
        <v>0</v>
      </c>
      <c r="E22" s="188">
        <v>0</v>
      </c>
      <c r="F22" s="191">
        <v>29</v>
      </c>
      <c r="G22" s="188">
        <v>2</v>
      </c>
      <c r="H22" s="188">
        <v>5</v>
      </c>
      <c r="I22" s="188">
        <v>5</v>
      </c>
      <c r="J22" s="188">
        <v>17</v>
      </c>
      <c r="K22" s="188">
        <v>1</v>
      </c>
    </row>
    <row r="23" spans="1:11" ht="15.75">
      <c r="A23" s="666" t="s">
        <v>421</v>
      </c>
      <c r="B23" s="666"/>
      <c r="C23" s="666"/>
      <c r="D23" s="666"/>
      <c r="E23" s="666"/>
      <c r="F23" s="666"/>
      <c r="G23" s="666"/>
      <c r="H23" s="666"/>
      <c r="I23" s="666"/>
      <c r="J23" s="666"/>
      <c r="K23" s="666"/>
    </row>
    <row r="24" spans="1:11" ht="15.75">
      <c r="A24" s="191">
        <v>1</v>
      </c>
      <c r="B24" s="188"/>
      <c r="C24" s="188">
        <v>1</v>
      </c>
      <c r="D24" s="188"/>
      <c r="E24" s="188"/>
      <c r="F24" s="191">
        <v>13</v>
      </c>
      <c r="G24" s="188"/>
      <c r="H24" s="188">
        <v>13</v>
      </c>
      <c r="I24" s="188"/>
      <c r="J24" s="188"/>
      <c r="K24" s="188">
        <v>3</v>
      </c>
    </row>
    <row r="25" spans="1:11" ht="15.75">
      <c r="A25" s="673" t="s">
        <v>480</v>
      </c>
      <c r="B25" s="673"/>
      <c r="C25" s="673"/>
      <c r="D25" s="673"/>
      <c r="E25" s="673"/>
      <c r="F25" s="673"/>
      <c r="G25" s="673"/>
      <c r="H25" s="673"/>
      <c r="I25" s="673"/>
      <c r="J25" s="673"/>
      <c r="K25" s="673"/>
    </row>
    <row r="26" spans="1:11" ht="15.75" customHeight="1">
      <c r="A26" s="191">
        <v>1</v>
      </c>
      <c r="B26" s="188">
        <v>0</v>
      </c>
      <c r="C26" s="188">
        <v>1</v>
      </c>
      <c r="D26" s="188">
        <v>0</v>
      </c>
      <c r="E26" s="188">
        <v>0</v>
      </c>
      <c r="F26" s="191">
        <v>13</v>
      </c>
      <c r="G26" s="188">
        <v>2</v>
      </c>
      <c r="H26" s="188">
        <v>6</v>
      </c>
      <c r="I26" s="188">
        <v>5</v>
      </c>
      <c r="J26" s="188">
        <v>0</v>
      </c>
      <c r="K26" s="188">
        <v>2</v>
      </c>
    </row>
    <row r="27" spans="1:11" ht="15" customHeight="1">
      <c r="A27" s="666" t="s">
        <v>498</v>
      </c>
      <c r="B27" s="666"/>
      <c r="C27" s="666"/>
      <c r="D27" s="666"/>
      <c r="E27" s="666"/>
      <c r="F27" s="666"/>
      <c r="G27" s="666"/>
      <c r="H27" s="666"/>
      <c r="I27" s="666"/>
      <c r="J27" s="666"/>
      <c r="K27" s="666"/>
    </row>
    <row r="28" spans="1:11" ht="15" customHeight="1">
      <c r="A28" s="191">
        <v>1</v>
      </c>
      <c r="B28" s="188"/>
      <c r="C28" s="188">
        <v>1</v>
      </c>
      <c r="D28" s="188"/>
      <c r="E28" s="188"/>
      <c r="F28" s="191">
        <v>20</v>
      </c>
      <c r="G28" s="188"/>
      <c r="H28" s="188">
        <v>20</v>
      </c>
      <c r="I28" s="188"/>
      <c r="J28" s="188"/>
      <c r="K28" s="188">
        <v>2</v>
      </c>
    </row>
    <row r="29" spans="1:11" ht="15" customHeight="1">
      <c r="A29" s="667" t="s">
        <v>515</v>
      </c>
      <c r="B29" s="668"/>
      <c r="C29" s="668"/>
      <c r="D29" s="668"/>
      <c r="E29" s="668"/>
      <c r="F29" s="668"/>
      <c r="G29" s="668"/>
      <c r="H29" s="668"/>
      <c r="I29" s="668"/>
      <c r="J29" s="668"/>
      <c r="K29" s="668"/>
    </row>
    <row r="30" spans="1:11" ht="15" customHeight="1">
      <c r="A30" s="445">
        <v>1</v>
      </c>
      <c r="B30" s="442"/>
      <c r="C30" s="441">
        <v>1</v>
      </c>
      <c r="D30" s="442"/>
      <c r="E30" s="442"/>
      <c r="F30" s="445">
        <v>22</v>
      </c>
      <c r="G30" s="441">
        <v>2</v>
      </c>
      <c r="H30" s="441">
        <v>15</v>
      </c>
      <c r="I30" s="441">
        <v>5</v>
      </c>
      <c r="J30" s="442"/>
      <c r="K30" s="441">
        <v>36</v>
      </c>
    </row>
    <row r="31" spans="1:11" ht="15" customHeight="1">
      <c r="A31" s="666" t="s">
        <v>552</v>
      </c>
      <c r="B31" s="666"/>
      <c r="C31" s="666"/>
      <c r="D31" s="666"/>
      <c r="E31" s="666"/>
      <c r="F31" s="666"/>
      <c r="G31" s="666"/>
      <c r="H31" s="666"/>
      <c r="I31" s="666"/>
      <c r="J31" s="666"/>
      <c r="K31" s="666"/>
    </row>
    <row r="32" spans="1:11" ht="15" customHeight="1">
      <c r="A32" s="110">
        <v>1</v>
      </c>
      <c r="B32" s="110">
        <v>0</v>
      </c>
      <c r="C32" s="110">
        <v>1</v>
      </c>
      <c r="D32" s="110">
        <v>0</v>
      </c>
      <c r="E32" s="110">
        <v>0</v>
      </c>
      <c r="F32" s="110">
        <v>44</v>
      </c>
      <c r="G32" s="110">
        <v>0</v>
      </c>
      <c r="H32" s="110">
        <v>0</v>
      </c>
      <c r="I32" s="110">
        <v>0</v>
      </c>
      <c r="J32" s="110">
        <v>0</v>
      </c>
      <c r="K32" s="110">
        <v>1</v>
      </c>
    </row>
    <row r="33" spans="1:11" ht="15" customHeight="1">
      <c r="A33" s="666" t="s">
        <v>588</v>
      </c>
      <c r="B33" s="666"/>
      <c r="C33" s="666"/>
      <c r="D33" s="666"/>
      <c r="E33" s="666"/>
      <c r="F33" s="666"/>
      <c r="G33" s="666"/>
      <c r="H33" s="666"/>
      <c r="I33" s="666"/>
      <c r="J33" s="666"/>
      <c r="K33" s="666"/>
    </row>
    <row r="34" spans="1:11" ht="15" customHeight="1">
      <c r="A34" s="279">
        <v>1</v>
      </c>
      <c r="B34" s="184"/>
      <c r="C34" s="184">
        <v>1</v>
      </c>
      <c r="D34" s="184"/>
      <c r="E34" s="184"/>
      <c r="F34" s="279">
        <v>16</v>
      </c>
      <c r="G34" s="184">
        <v>7</v>
      </c>
      <c r="H34" s="184">
        <v>7</v>
      </c>
      <c r="I34" s="184">
        <v>2</v>
      </c>
      <c r="J34" s="184"/>
      <c r="K34" s="184">
        <v>1</v>
      </c>
    </row>
    <row r="35" spans="1:11" ht="15" customHeight="1">
      <c r="A35" s="666" t="s">
        <v>622</v>
      </c>
      <c r="B35" s="666"/>
      <c r="C35" s="666"/>
      <c r="D35" s="666"/>
      <c r="E35" s="666"/>
      <c r="F35" s="666"/>
      <c r="G35" s="666"/>
      <c r="H35" s="666"/>
      <c r="I35" s="666"/>
      <c r="J35" s="666"/>
      <c r="K35" s="666"/>
    </row>
    <row r="36" spans="1:11" ht="15" customHeight="1">
      <c r="A36" s="314">
        <v>1</v>
      </c>
      <c r="B36" s="314"/>
      <c r="C36" s="314">
        <v>1</v>
      </c>
      <c r="D36" s="314"/>
      <c r="E36" s="314"/>
      <c r="F36" s="314">
        <v>8</v>
      </c>
      <c r="G36" s="314"/>
      <c r="H36" s="314">
        <v>8</v>
      </c>
      <c r="I36" s="314"/>
      <c r="J36" s="314"/>
      <c r="K36" s="110">
        <v>2</v>
      </c>
    </row>
    <row r="37" spans="1:11" ht="15" customHeight="1">
      <c r="A37" s="666" t="s">
        <v>642</v>
      </c>
      <c r="B37" s="666"/>
      <c r="C37" s="666"/>
      <c r="D37" s="666"/>
      <c r="E37" s="666"/>
      <c r="F37" s="666"/>
      <c r="G37" s="666"/>
      <c r="H37" s="666"/>
      <c r="I37" s="666"/>
      <c r="J37" s="666"/>
      <c r="K37" s="666"/>
    </row>
    <row r="38" spans="1:11" ht="15" customHeight="1">
      <c r="A38" s="191">
        <f>B38+C38+D38+E38</f>
        <v>1</v>
      </c>
      <c r="B38" s="188">
        <v>0</v>
      </c>
      <c r="C38" s="188">
        <v>1</v>
      </c>
      <c r="D38" s="188">
        <v>0</v>
      </c>
      <c r="E38" s="188">
        <v>0</v>
      </c>
      <c r="F38" s="191">
        <f>G38+H38+I38+J38</f>
        <v>7</v>
      </c>
      <c r="G38" s="188">
        <v>0</v>
      </c>
      <c r="H38" s="188">
        <v>7</v>
      </c>
      <c r="I38" s="188">
        <v>0</v>
      </c>
      <c r="J38" s="188">
        <v>0</v>
      </c>
      <c r="K38" s="188">
        <v>2</v>
      </c>
    </row>
    <row r="39" spans="1:11" ht="15" customHeight="1">
      <c r="A39" s="666" t="s">
        <v>746</v>
      </c>
      <c r="B39" s="666"/>
      <c r="C39" s="666"/>
      <c r="D39" s="666"/>
      <c r="E39" s="666"/>
      <c r="F39" s="666"/>
      <c r="G39" s="666"/>
      <c r="H39" s="666"/>
      <c r="I39" s="666"/>
      <c r="J39" s="666"/>
      <c r="K39" s="666"/>
    </row>
    <row r="40" spans="1:11" ht="15" customHeight="1">
      <c r="A40" s="191">
        <v>1</v>
      </c>
      <c r="B40" s="188">
        <v>0</v>
      </c>
      <c r="C40" s="188">
        <v>1</v>
      </c>
      <c r="D40" s="188">
        <v>0</v>
      </c>
      <c r="E40" s="188">
        <v>0</v>
      </c>
      <c r="F40" s="191">
        <v>19</v>
      </c>
      <c r="G40" s="188">
        <v>0</v>
      </c>
      <c r="H40" s="188">
        <v>15</v>
      </c>
      <c r="I40" s="188">
        <v>0</v>
      </c>
      <c r="J40" s="188">
        <v>4</v>
      </c>
      <c r="K40" s="188">
        <v>19</v>
      </c>
    </row>
    <row r="41" spans="1:11" ht="15" customHeight="1">
      <c r="A41" s="666" t="s">
        <v>752</v>
      </c>
      <c r="B41" s="666"/>
      <c r="C41" s="666"/>
      <c r="D41" s="666"/>
      <c r="E41" s="666"/>
      <c r="F41" s="666"/>
      <c r="G41" s="666"/>
      <c r="H41" s="666"/>
      <c r="I41" s="666"/>
      <c r="J41" s="666"/>
      <c r="K41" s="666"/>
    </row>
    <row r="42" spans="1:11" ht="15" customHeight="1">
      <c r="A42" s="191">
        <v>14</v>
      </c>
      <c r="B42" s="188">
        <v>1</v>
      </c>
      <c r="C42" s="188">
        <v>7</v>
      </c>
      <c r="D42" s="188">
        <v>3</v>
      </c>
      <c r="E42" s="188">
        <v>3</v>
      </c>
      <c r="F42" s="188">
        <v>15</v>
      </c>
      <c r="G42" s="188">
        <v>1</v>
      </c>
      <c r="H42" s="188">
        <v>8</v>
      </c>
      <c r="I42" s="188">
        <v>3</v>
      </c>
      <c r="J42" s="188">
        <v>3</v>
      </c>
      <c r="K42" s="188">
        <v>1</v>
      </c>
    </row>
    <row r="43" spans="1:11" ht="15" customHeight="1">
      <c r="A43" s="666" t="s">
        <v>789</v>
      </c>
      <c r="B43" s="666"/>
      <c r="C43" s="666"/>
      <c r="D43" s="666"/>
      <c r="E43" s="666"/>
      <c r="F43" s="666"/>
      <c r="G43" s="666"/>
      <c r="H43" s="666"/>
      <c r="I43" s="666"/>
      <c r="J43" s="666"/>
      <c r="K43" s="666"/>
    </row>
    <row r="44" spans="1:11" ht="15" customHeight="1">
      <c r="A44" s="191">
        <v>1</v>
      </c>
      <c r="B44" s="188">
        <v>0</v>
      </c>
      <c r="C44" s="188">
        <v>1</v>
      </c>
      <c r="D44" s="188">
        <v>0</v>
      </c>
      <c r="E44" s="188">
        <v>0</v>
      </c>
      <c r="F44" s="188">
        <v>17</v>
      </c>
      <c r="G44" s="188">
        <v>4</v>
      </c>
      <c r="H44" s="188">
        <v>10</v>
      </c>
      <c r="I44" s="188">
        <v>3</v>
      </c>
      <c r="J44" s="188">
        <v>0</v>
      </c>
      <c r="K44" s="188">
        <v>18</v>
      </c>
    </row>
    <row r="45" spans="1:11" ht="15" customHeight="1">
      <c r="A45" s="666" t="s">
        <v>923</v>
      </c>
      <c r="B45" s="666"/>
      <c r="C45" s="666"/>
      <c r="D45" s="666"/>
      <c r="E45" s="666"/>
      <c r="F45" s="666"/>
      <c r="G45" s="666"/>
      <c r="H45" s="666"/>
      <c r="I45" s="666"/>
      <c r="J45" s="666"/>
      <c r="K45" s="666"/>
    </row>
    <row r="46" spans="1:11" ht="15" customHeight="1">
      <c r="A46" s="191">
        <f>SUM(A1:A44)</f>
        <v>51</v>
      </c>
      <c r="B46" s="191">
        <f t="shared" ref="B46:K46" si="0">SUM(B1:B44)</f>
        <v>1</v>
      </c>
      <c r="C46" s="191">
        <f t="shared" si="0"/>
        <v>33</v>
      </c>
      <c r="D46" s="191">
        <f t="shared" si="0"/>
        <v>12</v>
      </c>
      <c r="E46" s="191">
        <f t="shared" si="0"/>
        <v>5</v>
      </c>
      <c r="F46" s="191">
        <f t="shared" si="0"/>
        <v>279</v>
      </c>
      <c r="G46" s="191">
        <f t="shared" si="0"/>
        <v>18</v>
      </c>
      <c r="H46" s="191">
        <f t="shared" si="0"/>
        <v>129</v>
      </c>
      <c r="I46" s="191">
        <f t="shared" si="0"/>
        <v>38</v>
      </c>
      <c r="J46" s="191">
        <f t="shared" si="0"/>
        <v>26</v>
      </c>
      <c r="K46" s="191">
        <f t="shared" si="0"/>
        <v>117</v>
      </c>
    </row>
    <row r="47" spans="1:11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1:1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1:1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1:1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1:1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1:1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1:1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1:1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1:1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1:1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1:1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1:1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1:1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1:1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1:1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1:1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1:1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1:1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1:1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1:1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1:1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1:1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1:1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1:1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1:1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1:1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1:1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1:1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1:1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1:1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1:1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1:1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1:1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1:1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1:1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1:1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1:1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1:1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1:1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1:1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1:1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1:1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1:1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1:1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1:1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1:1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1:1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1:1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1:1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1:1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pans="1:1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1:1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1:1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1:1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1: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pans="1:1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pans="1:1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pans="1:1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pans="1:1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pans="1:1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pans="1:1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pans="1:1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pans="1:1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pans="1:1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pans="1:1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pans="1:1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pans="1:1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pans="1:1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pans="1:1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pans="1:1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pans="1:1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pans="1:1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pans="1:1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pans="1:1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pans="1:1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pans="1:1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pans="1:1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pans="1:1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pans="1:1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pans="1:1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pans="1:1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pans="1:1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pans="1:1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pans="1:1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pans="1:1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pans="1:1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pans="1:1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pans="1:1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pans="1:1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pans="1:1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pans="1:1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1:1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1:1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1:1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1:1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1:1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1:1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1:1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pans="1:1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1:1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1:1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spans="1:1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spans="1:1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spans="1:1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1:1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spans="1:1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spans="1:1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spans="1:1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spans="1:1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spans="1:1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spans="1:1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spans="1:1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spans="1:1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1:1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1:1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1:1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spans="1:1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spans="1:1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spans="1:1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spans="1:1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spans="1:1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spans="1:1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spans="1:1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spans="1:1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spans="1:1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spans="1:1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spans="1:1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spans="1:1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spans="1:1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1:1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spans="1:1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1:1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1:1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spans="1:1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spans="1:1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spans="1:1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spans="1:1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</row>
    <row r="594" spans="1:1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</row>
    <row r="595" spans="1:1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</row>
    <row r="596" spans="1:1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</row>
    <row r="597" spans="1:1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</row>
    <row r="598" spans="1:1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</row>
    <row r="599" spans="1:1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</row>
    <row r="600" spans="1:1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</row>
    <row r="601" spans="1:1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</row>
    <row r="602" spans="1:1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</row>
    <row r="603" spans="1:1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</row>
    <row r="604" spans="1:1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</row>
    <row r="605" spans="1:1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</row>
    <row r="606" spans="1:1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</row>
    <row r="607" spans="1:1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</row>
    <row r="608" spans="1:1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</row>
    <row r="609" spans="1:1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</row>
    <row r="610" spans="1:1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</row>
    <row r="611" spans="1: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</row>
    <row r="612" spans="1:1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</row>
    <row r="613" spans="1:1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</row>
    <row r="614" spans="1:1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</row>
    <row r="615" spans="1:1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</row>
    <row r="616" spans="1:1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</row>
    <row r="617" spans="1:1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</row>
    <row r="618" spans="1:1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</row>
    <row r="619" spans="1:1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</row>
    <row r="620" spans="1:1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</row>
    <row r="621" spans="1:1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</row>
    <row r="622" spans="1:1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</row>
    <row r="623" spans="1:1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</row>
    <row r="624" spans="1:1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</row>
    <row r="625" spans="1:1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</row>
    <row r="626" spans="1:1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</row>
    <row r="627" spans="1:1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</row>
    <row r="628" spans="1:1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</row>
    <row r="629" spans="1:1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</row>
    <row r="630" spans="1:1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</row>
    <row r="631" spans="1:1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</row>
    <row r="632" spans="1:1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</row>
    <row r="633" spans="1:1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</row>
    <row r="634" spans="1:1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</row>
    <row r="635" spans="1:1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</row>
    <row r="636" spans="1:1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</row>
    <row r="637" spans="1:1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</row>
    <row r="638" spans="1:1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</row>
    <row r="639" spans="1:1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</row>
    <row r="640" spans="1:1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</row>
    <row r="641" spans="1:1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</row>
    <row r="642" spans="1:1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</row>
    <row r="643" spans="1:1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</row>
    <row r="644" spans="1:1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</row>
    <row r="645" spans="1:1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</row>
    <row r="646" spans="1:1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</row>
    <row r="647" spans="1:1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</row>
    <row r="648" spans="1:1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</row>
    <row r="649" spans="1:1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</row>
    <row r="650" spans="1:1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</row>
    <row r="651" spans="1:1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</row>
    <row r="652" spans="1:1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</row>
    <row r="653" spans="1:1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</row>
    <row r="654" spans="1:1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</row>
    <row r="655" spans="1:1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</row>
    <row r="656" spans="1:1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</row>
    <row r="657" spans="1:1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</row>
    <row r="658" spans="1:1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</row>
    <row r="659" spans="1:1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</row>
    <row r="660" spans="1:1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</row>
    <row r="661" spans="1:1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</row>
    <row r="662" spans="1:1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</row>
    <row r="663" spans="1:1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</row>
    <row r="664" spans="1:1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</row>
    <row r="665" spans="1:1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</row>
    <row r="666" spans="1:1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</row>
    <row r="667" spans="1:1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</row>
    <row r="668" spans="1:1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</row>
    <row r="669" spans="1:1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</row>
    <row r="670" spans="1:1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</row>
    <row r="671" spans="1:1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</row>
    <row r="672" spans="1:1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</row>
    <row r="673" spans="1:1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</row>
    <row r="674" spans="1:1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</row>
    <row r="675" spans="1:1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</row>
    <row r="676" spans="1:1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</row>
    <row r="677" spans="1:1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</row>
    <row r="678" spans="1:1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</row>
    <row r="679" spans="1:1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</row>
    <row r="680" spans="1:1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</row>
    <row r="681" spans="1:1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</row>
    <row r="682" spans="1:1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</row>
    <row r="683" spans="1:1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</row>
    <row r="684" spans="1:1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</row>
    <row r="685" spans="1:1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</row>
    <row r="686" spans="1:1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</row>
    <row r="687" spans="1:1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</row>
    <row r="688" spans="1:1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</row>
    <row r="689" spans="1:1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</row>
    <row r="690" spans="1:1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</row>
    <row r="691" spans="1:1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</row>
    <row r="692" spans="1:1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</row>
    <row r="693" spans="1:1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</row>
    <row r="694" spans="1:1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</row>
    <row r="695" spans="1:1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</row>
    <row r="696" spans="1:1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</row>
    <row r="697" spans="1:1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</row>
    <row r="698" spans="1:1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</row>
    <row r="699" spans="1:1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</row>
    <row r="700" spans="1:1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</row>
    <row r="701" spans="1:1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</row>
    <row r="702" spans="1:1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</row>
    <row r="703" spans="1:1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</row>
    <row r="704" spans="1:1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</row>
    <row r="705" spans="1:1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</row>
    <row r="706" spans="1:1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</row>
    <row r="707" spans="1:1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</row>
    <row r="708" spans="1:1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</row>
    <row r="709" spans="1:1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</row>
    <row r="710" spans="1:1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</row>
    <row r="711" spans="1: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</row>
    <row r="712" spans="1:1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</row>
    <row r="713" spans="1:1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</row>
    <row r="714" spans="1:1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</row>
    <row r="715" spans="1:1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</row>
  </sheetData>
  <mergeCells count="33">
    <mergeCell ref="A43:K43"/>
    <mergeCell ref="A41:K41"/>
    <mergeCell ref="A39:K39"/>
    <mergeCell ref="A37:K37"/>
    <mergeCell ref="A35:K35"/>
    <mergeCell ref="A31:K31"/>
    <mergeCell ref="A23:K23"/>
    <mergeCell ref="A25:K25"/>
    <mergeCell ref="J6:J10"/>
    <mergeCell ref="A15:K15"/>
    <mergeCell ref="A17:K17"/>
    <mergeCell ref="A19:K19"/>
    <mergeCell ref="A21:K21"/>
    <mergeCell ref="A13:K13"/>
    <mergeCell ref="A11:K11"/>
    <mergeCell ref="A29:K29"/>
    <mergeCell ref="A27:K27"/>
    <mergeCell ref="A45:K45"/>
    <mergeCell ref="A3:K3"/>
    <mergeCell ref="A4:K4"/>
    <mergeCell ref="A5:A10"/>
    <mergeCell ref="B5:E5"/>
    <mergeCell ref="F5:F10"/>
    <mergeCell ref="G5:J5"/>
    <mergeCell ref="K5:K10"/>
    <mergeCell ref="B6:B10"/>
    <mergeCell ref="C6:C10"/>
    <mergeCell ref="D6:D10"/>
    <mergeCell ref="E6:E10"/>
    <mergeCell ref="G6:G10"/>
    <mergeCell ref="H6:H10"/>
    <mergeCell ref="I6:I10"/>
    <mergeCell ref="A33:K33"/>
  </mergeCells>
  <pageMargins left="0.7" right="0.7" top="0.75" bottom="0.75" header="0.3" footer="0.3"/>
  <pageSetup paperSize="9" orientation="landscape" r:id="rId1"/>
  <headerFooter differentFirst="1">
    <firstHeader xml:space="preserve">&amp;R&amp;G
</first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8"/>
  <sheetViews>
    <sheetView view="pageBreakPreview" zoomScale="60" zoomScaleNormal="55" workbookViewId="0">
      <pane ySplit="6" topLeftCell="A7" activePane="bottomLeft" state="frozen"/>
      <selection pane="bottomLeft" activeCell="B73" sqref="B73"/>
    </sheetView>
  </sheetViews>
  <sheetFormatPr defaultRowHeight="15"/>
  <cols>
    <col min="1" max="1" width="12.28515625" customWidth="1"/>
    <col min="2" max="2" width="20.5703125" style="13" customWidth="1"/>
    <col min="3" max="3" width="13.85546875" style="13" customWidth="1"/>
    <col min="4" max="4" width="15.7109375" style="13" customWidth="1"/>
    <col min="5" max="5" width="9" customWidth="1"/>
    <col min="6" max="11" width="9.140625" hidden="1" customWidth="1"/>
  </cols>
  <sheetData>
    <row r="1" spans="1:4" ht="15.75">
      <c r="A1" s="688" t="s">
        <v>79</v>
      </c>
      <c r="B1" s="688"/>
      <c r="C1" s="688"/>
      <c r="D1" s="688"/>
    </row>
    <row r="2" spans="1:4" ht="15.75">
      <c r="A2" s="3"/>
      <c r="B2" s="5"/>
      <c r="C2" s="5"/>
      <c r="D2" s="5"/>
    </row>
    <row r="3" spans="1:4" ht="42.75" customHeight="1">
      <c r="A3" s="615" t="s">
        <v>80</v>
      </c>
      <c r="B3" s="674"/>
      <c r="C3" s="674"/>
      <c r="D3" s="674"/>
    </row>
    <row r="4" spans="1:4" ht="16.5" customHeight="1">
      <c r="A4" s="689" t="s">
        <v>81</v>
      </c>
      <c r="B4" s="629" t="s">
        <v>67</v>
      </c>
      <c r="C4" s="629"/>
      <c r="D4" s="629"/>
    </row>
    <row r="5" spans="1:4" s="6" customFormat="1" ht="15.75" customHeight="1">
      <c r="A5" s="689"/>
      <c r="B5" s="629" t="s">
        <v>82</v>
      </c>
      <c r="C5" s="629" t="s">
        <v>83</v>
      </c>
      <c r="D5" s="629"/>
    </row>
    <row r="6" spans="1:4" ht="15.75" customHeight="1">
      <c r="A6" s="689"/>
      <c r="B6" s="629"/>
      <c r="C6" s="41" t="s">
        <v>84</v>
      </c>
      <c r="D6" s="41" t="s">
        <v>85</v>
      </c>
    </row>
    <row r="7" spans="1:4" ht="15.75" customHeight="1">
      <c r="A7" s="609" t="s">
        <v>153</v>
      </c>
      <c r="B7" s="610"/>
      <c r="C7" s="610"/>
      <c r="D7" s="611"/>
    </row>
    <row r="8" spans="1:4" ht="15.75">
      <c r="A8" s="59" t="s">
        <v>10</v>
      </c>
      <c r="B8" s="59">
        <v>5</v>
      </c>
      <c r="C8" s="59">
        <v>5</v>
      </c>
      <c r="D8" s="59">
        <v>5</v>
      </c>
    </row>
    <row r="9" spans="1:4" ht="78.75">
      <c r="A9" s="63" t="s">
        <v>86</v>
      </c>
      <c r="B9" s="63" t="s">
        <v>161</v>
      </c>
      <c r="C9" s="62">
        <v>5</v>
      </c>
      <c r="D9" s="56">
        <v>5</v>
      </c>
    </row>
    <row r="10" spans="1:4" ht="15.75">
      <c r="A10" s="63" t="s">
        <v>87</v>
      </c>
      <c r="B10" s="63">
        <v>0</v>
      </c>
      <c r="C10" s="63">
        <v>0</v>
      </c>
      <c r="D10" s="63">
        <v>0</v>
      </c>
    </row>
    <row r="11" spans="1:4" ht="15.75">
      <c r="A11" s="63" t="s">
        <v>88</v>
      </c>
      <c r="B11" s="63">
        <v>0</v>
      </c>
      <c r="C11" s="63">
        <v>0</v>
      </c>
      <c r="D11" s="63">
        <v>0</v>
      </c>
    </row>
    <row r="12" spans="1:4" ht="15.75">
      <c r="A12" s="63" t="s">
        <v>14</v>
      </c>
      <c r="B12" s="63">
        <v>0</v>
      </c>
      <c r="C12" s="63">
        <v>0</v>
      </c>
      <c r="D12" s="63">
        <v>0</v>
      </c>
    </row>
    <row r="13" spans="1:4" ht="15.75">
      <c r="A13" s="609" t="s">
        <v>186</v>
      </c>
      <c r="B13" s="610"/>
      <c r="C13" s="610"/>
      <c r="D13" s="611"/>
    </row>
    <row r="14" spans="1:4" ht="15.75">
      <c r="A14" s="81" t="s">
        <v>10</v>
      </c>
      <c r="B14" s="81">
        <v>4</v>
      </c>
      <c r="C14" s="85">
        <f>SUM(C15:C21)</f>
        <v>34</v>
      </c>
      <c r="D14" s="85">
        <f>SUM(D15:D21)</f>
        <v>84</v>
      </c>
    </row>
    <row r="15" spans="1:4" ht="15.75">
      <c r="A15" s="682" t="s">
        <v>86</v>
      </c>
      <c r="B15" s="81" t="s">
        <v>196</v>
      </c>
      <c r="C15" s="80">
        <v>9</v>
      </c>
      <c r="D15" s="80">
        <v>23</v>
      </c>
    </row>
    <row r="16" spans="1:4" ht="31.5">
      <c r="A16" s="683"/>
      <c r="B16" s="81" t="s">
        <v>197</v>
      </c>
      <c r="C16" s="78">
        <v>10</v>
      </c>
      <c r="D16" s="80">
        <v>26</v>
      </c>
    </row>
    <row r="17" spans="1:11" ht="15.75">
      <c r="A17" s="683"/>
      <c r="B17" s="81" t="s">
        <v>198</v>
      </c>
      <c r="C17" s="80">
        <v>8</v>
      </c>
      <c r="D17" s="80">
        <v>24</v>
      </c>
    </row>
    <row r="18" spans="1:11" ht="31.5">
      <c r="A18" s="683"/>
      <c r="B18" s="89" t="s">
        <v>199</v>
      </c>
      <c r="C18" s="94">
        <v>7</v>
      </c>
      <c r="D18" s="94">
        <v>11</v>
      </c>
    </row>
    <row r="19" spans="1:11" ht="15.75">
      <c r="A19" s="80" t="s">
        <v>87</v>
      </c>
      <c r="B19" s="80"/>
      <c r="C19" s="95"/>
      <c r="D19" s="95"/>
    </row>
    <row r="20" spans="1:11" ht="15.75">
      <c r="A20" s="80" t="s">
        <v>88</v>
      </c>
      <c r="B20" s="92"/>
      <c r="C20" s="88"/>
      <c r="D20" s="88"/>
    </row>
    <row r="21" spans="1:11" ht="15.75">
      <c r="A21" s="93" t="s">
        <v>14</v>
      </c>
      <c r="B21" s="92"/>
      <c r="C21" s="88"/>
      <c r="D21" s="88"/>
    </row>
    <row r="22" spans="1:11" ht="15.75">
      <c r="A22" s="666" t="s">
        <v>283</v>
      </c>
      <c r="B22" s="666"/>
      <c r="C22" s="666"/>
      <c r="D22" s="666"/>
      <c r="E22" s="666"/>
      <c r="F22" s="666"/>
      <c r="G22" s="666"/>
      <c r="H22" s="666"/>
      <c r="I22" s="666"/>
      <c r="J22" s="666"/>
      <c r="K22" s="666"/>
    </row>
    <row r="23" spans="1:11" ht="15.75">
      <c r="A23" s="111" t="s">
        <v>10</v>
      </c>
      <c r="B23" s="87">
        <v>0</v>
      </c>
      <c r="C23" s="87">
        <v>0</v>
      </c>
      <c r="D23" s="87">
        <v>0</v>
      </c>
    </row>
    <row r="24" spans="1:11" ht="15.75">
      <c r="A24" s="609" t="s">
        <v>333</v>
      </c>
      <c r="B24" s="610"/>
      <c r="C24" s="610"/>
      <c r="D24" s="611"/>
    </row>
    <row r="25" spans="1:11" ht="15.75">
      <c r="A25" s="111" t="s">
        <v>10</v>
      </c>
      <c r="B25" s="111">
        <v>1</v>
      </c>
      <c r="C25" s="111">
        <f>SUM(C26:C29)</f>
        <v>1</v>
      </c>
      <c r="D25" s="111">
        <f>SUM(D26:D29)</f>
        <v>0</v>
      </c>
    </row>
    <row r="26" spans="1:11" ht="47.25">
      <c r="A26" s="80" t="s">
        <v>86</v>
      </c>
      <c r="B26" s="90" t="s">
        <v>338</v>
      </c>
      <c r="C26" s="90">
        <v>1</v>
      </c>
      <c r="D26" s="152">
        <v>0</v>
      </c>
    </row>
    <row r="27" spans="1:11" ht="15.75">
      <c r="A27" s="80" t="s">
        <v>87</v>
      </c>
      <c r="B27" s="152">
        <v>0</v>
      </c>
      <c r="C27" s="152">
        <v>0</v>
      </c>
      <c r="D27" s="152">
        <v>0</v>
      </c>
    </row>
    <row r="28" spans="1:11" ht="15.75" customHeight="1">
      <c r="A28" s="80" t="s">
        <v>88</v>
      </c>
      <c r="B28" s="152">
        <v>0</v>
      </c>
      <c r="C28" s="152">
        <v>0</v>
      </c>
      <c r="D28" s="152">
        <v>0</v>
      </c>
    </row>
    <row r="29" spans="1:11" ht="15.75">
      <c r="A29" s="80" t="s">
        <v>14</v>
      </c>
      <c r="B29" s="92">
        <v>0</v>
      </c>
      <c r="C29" s="92">
        <v>0</v>
      </c>
      <c r="D29" s="92">
        <v>0</v>
      </c>
    </row>
    <row r="30" spans="1:11" ht="15.75">
      <c r="A30" s="609" t="s">
        <v>399</v>
      </c>
      <c r="B30" s="610"/>
      <c r="C30" s="610"/>
      <c r="D30" s="611"/>
    </row>
    <row r="31" spans="1:11" ht="15.75">
      <c r="A31" s="111" t="s">
        <v>10</v>
      </c>
      <c r="B31" s="111">
        <v>0</v>
      </c>
      <c r="C31" s="111">
        <v>0</v>
      </c>
      <c r="D31" s="111">
        <v>0</v>
      </c>
    </row>
    <row r="32" spans="1:11" ht="15.75">
      <c r="A32" s="609" t="s">
        <v>409</v>
      </c>
      <c r="B32" s="610"/>
      <c r="C32" s="610"/>
      <c r="D32" s="611"/>
    </row>
    <row r="33" spans="1:4" ht="15.75">
      <c r="A33" s="183" t="s">
        <v>10</v>
      </c>
      <c r="B33" s="225">
        <v>1</v>
      </c>
      <c r="C33" s="225">
        <v>6</v>
      </c>
      <c r="D33" s="225">
        <v>7</v>
      </c>
    </row>
    <row r="34" spans="1:4" ht="31.5">
      <c r="A34" s="182" t="s">
        <v>86</v>
      </c>
      <c r="B34" s="224" t="s">
        <v>413</v>
      </c>
      <c r="C34" s="226">
        <v>6</v>
      </c>
      <c r="D34" s="224">
        <v>7</v>
      </c>
    </row>
    <row r="35" spans="1:4" ht="15.75">
      <c r="A35" s="182" t="s">
        <v>87</v>
      </c>
      <c r="B35" s="224">
        <v>0</v>
      </c>
      <c r="C35" s="224">
        <v>0</v>
      </c>
      <c r="D35" s="224">
        <v>0</v>
      </c>
    </row>
    <row r="36" spans="1:4" ht="15.75">
      <c r="A36" s="182" t="s">
        <v>88</v>
      </c>
      <c r="B36" s="224">
        <v>0</v>
      </c>
      <c r="C36" s="224">
        <v>0</v>
      </c>
      <c r="D36" s="224">
        <v>0</v>
      </c>
    </row>
    <row r="37" spans="1:4" ht="15.75">
      <c r="A37" s="182" t="s">
        <v>14</v>
      </c>
      <c r="B37" s="224">
        <v>0</v>
      </c>
      <c r="C37" s="224">
        <v>0</v>
      </c>
      <c r="D37" s="224">
        <v>0</v>
      </c>
    </row>
    <row r="38" spans="1:4" ht="15.75">
      <c r="A38" s="609" t="s">
        <v>428</v>
      </c>
      <c r="B38" s="610"/>
      <c r="C38" s="610"/>
      <c r="D38" s="611"/>
    </row>
    <row r="39" spans="1:4" ht="15.75">
      <c r="A39" s="183" t="s">
        <v>10</v>
      </c>
      <c r="B39" s="183">
        <v>1</v>
      </c>
      <c r="C39" s="183">
        <v>1</v>
      </c>
      <c r="D39" s="183">
        <v>1</v>
      </c>
    </row>
    <row r="40" spans="1:4" ht="31.5">
      <c r="A40" s="182" t="s">
        <v>86</v>
      </c>
      <c r="B40" s="182"/>
      <c r="C40" s="78"/>
      <c r="D40" s="182"/>
    </row>
    <row r="41" spans="1:4" ht="15.75">
      <c r="A41" s="182" t="s">
        <v>87</v>
      </c>
      <c r="B41" s="182"/>
      <c r="C41" s="182"/>
      <c r="D41" s="184"/>
    </row>
    <row r="42" spans="1:4" ht="15.75">
      <c r="A42" s="182" t="s">
        <v>88</v>
      </c>
      <c r="B42" s="224" t="s">
        <v>429</v>
      </c>
      <c r="C42" s="224">
        <v>1</v>
      </c>
      <c r="D42" s="224">
        <v>1</v>
      </c>
    </row>
    <row r="43" spans="1:4" ht="15.75">
      <c r="A43" s="182" t="s">
        <v>14</v>
      </c>
      <c r="B43" s="224"/>
      <c r="C43" s="224"/>
      <c r="D43" s="224"/>
    </row>
    <row r="44" spans="1:4" ht="15.75">
      <c r="A44" s="631" t="s">
        <v>480</v>
      </c>
      <c r="B44" s="632"/>
      <c r="C44" s="632"/>
      <c r="D44" s="633"/>
    </row>
    <row r="45" spans="1:4" ht="15.75">
      <c r="A45" s="183" t="s">
        <v>10</v>
      </c>
      <c r="B45" s="183">
        <v>1</v>
      </c>
      <c r="C45" s="183">
        <v>1</v>
      </c>
      <c r="D45" s="183">
        <v>1</v>
      </c>
    </row>
    <row r="46" spans="1:4" ht="31.5">
      <c r="A46" s="182" t="s">
        <v>86</v>
      </c>
      <c r="B46" s="182">
        <v>0</v>
      </c>
      <c r="C46" s="78">
        <v>0</v>
      </c>
      <c r="D46" s="182">
        <v>0</v>
      </c>
    </row>
    <row r="47" spans="1:4" ht="15.75">
      <c r="A47" s="182" t="s">
        <v>87</v>
      </c>
      <c r="B47" s="182">
        <v>0</v>
      </c>
      <c r="C47" s="182">
        <v>0</v>
      </c>
      <c r="D47" s="184">
        <v>0</v>
      </c>
    </row>
    <row r="48" spans="1:4" ht="15.75">
      <c r="A48" s="182" t="s">
        <v>88</v>
      </c>
      <c r="B48" s="224" t="s">
        <v>483</v>
      </c>
      <c r="C48" s="224">
        <v>1</v>
      </c>
      <c r="D48" s="224">
        <v>1</v>
      </c>
    </row>
    <row r="49" spans="1:4" ht="15.75">
      <c r="A49" s="182" t="s">
        <v>14</v>
      </c>
      <c r="B49" s="224">
        <v>0</v>
      </c>
      <c r="C49" s="224">
        <v>0</v>
      </c>
      <c r="D49" s="224">
        <v>0</v>
      </c>
    </row>
    <row r="50" spans="1:4" ht="15.75" customHeight="1">
      <c r="A50" s="609" t="s">
        <v>498</v>
      </c>
      <c r="B50" s="610"/>
      <c r="C50" s="610"/>
      <c r="D50" s="611"/>
    </row>
    <row r="51" spans="1:4" ht="15.75">
      <c r="A51" s="183" t="s">
        <v>10</v>
      </c>
      <c r="B51" s="168">
        <v>5</v>
      </c>
      <c r="C51" s="178">
        <f>SUM(C52:C56)</f>
        <v>553</v>
      </c>
      <c r="D51" s="183"/>
    </row>
    <row r="52" spans="1:4" ht="31.5">
      <c r="A52" s="182" t="s">
        <v>86</v>
      </c>
      <c r="B52" s="240" t="s">
        <v>501</v>
      </c>
      <c r="C52" s="178">
        <v>17</v>
      </c>
      <c r="D52" s="182"/>
    </row>
    <row r="53" spans="1:4" ht="15.75">
      <c r="A53" s="174"/>
      <c r="B53" s="240" t="s">
        <v>502</v>
      </c>
      <c r="C53" s="178">
        <v>191</v>
      </c>
      <c r="D53" s="184"/>
    </row>
    <row r="54" spans="1:4" ht="15.75">
      <c r="A54" s="174"/>
      <c r="B54" s="182" t="s">
        <v>503</v>
      </c>
      <c r="C54" s="224">
        <v>23</v>
      </c>
      <c r="D54" s="224"/>
    </row>
    <row r="55" spans="1:4" ht="15.75">
      <c r="A55" s="174"/>
      <c r="B55" s="182" t="s">
        <v>504</v>
      </c>
      <c r="C55" s="184">
        <v>47</v>
      </c>
      <c r="D55" s="224"/>
    </row>
    <row r="56" spans="1:4" ht="15.75">
      <c r="A56" s="174"/>
      <c r="B56" s="182" t="s">
        <v>505</v>
      </c>
      <c r="C56" s="235">
        <v>275</v>
      </c>
      <c r="D56" s="209"/>
    </row>
    <row r="57" spans="1:4">
      <c r="A57" s="174"/>
      <c r="B57" s="209"/>
      <c r="C57" s="209"/>
      <c r="D57" s="209"/>
    </row>
    <row r="58" spans="1:4">
      <c r="A58" s="174"/>
      <c r="B58" s="209"/>
      <c r="C58" s="209"/>
      <c r="D58" s="209"/>
    </row>
    <row r="59" spans="1:4" ht="15.75">
      <c r="A59" s="182" t="s">
        <v>87</v>
      </c>
      <c r="B59" s="598"/>
      <c r="C59" s="598"/>
      <c r="D59" s="598"/>
    </row>
    <row r="60" spans="1:4" ht="15.75">
      <c r="A60" s="182" t="s">
        <v>88</v>
      </c>
      <c r="B60" s="598"/>
      <c r="C60" s="598"/>
      <c r="D60" s="598"/>
    </row>
    <row r="61" spans="1:4" ht="15.75">
      <c r="A61" s="182" t="s">
        <v>14</v>
      </c>
      <c r="B61" s="598"/>
      <c r="C61" s="598"/>
      <c r="D61" s="598"/>
    </row>
    <row r="62" spans="1:4" ht="15" customHeight="1">
      <c r="A62" s="687" t="s">
        <v>515</v>
      </c>
      <c r="B62" s="635"/>
      <c r="C62" s="636"/>
      <c r="D62" s="637"/>
    </row>
    <row r="63" spans="1:4" ht="15.75">
      <c r="A63" s="241" t="s">
        <v>10</v>
      </c>
      <c r="B63" s="599">
        <v>0</v>
      </c>
      <c r="C63" s="599">
        <v>0</v>
      </c>
      <c r="D63" s="599">
        <v>0</v>
      </c>
    </row>
    <row r="64" spans="1:4" ht="15.75">
      <c r="A64" s="679" t="s">
        <v>552</v>
      </c>
      <c r="B64" s="680"/>
      <c r="C64" s="680"/>
      <c r="D64" s="681"/>
    </row>
    <row r="65" spans="1:4" ht="15.75">
      <c r="A65" s="184" t="s">
        <v>10</v>
      </c>
      <c r="B65" s="184">
        <v>0</v>
      </c>
      <c r="C65" s="218">
        <v>0</v>
      </c>
      <c r="D65" s="184">
        <v>0</v>
      </c>
    </row>
    <row r="66" spans="1:4" ht="15.75">
      <c r="A66" s="684" t="s">
        <v>588</v>
      </c>
      <c r="B66" s="685"/>
      <c r="C66" s="685"/>
      <c r="D66" s="686"/>
    </row>
    <row r="67" spans="1:4" ht="15.75">
      <c r="A67" s="110" t="s">
        <v>10</v>
      </c>
      <c r="B67" s="110">
        <v>0</v>
      </c>
      <c r="C67" s="110">
        <v>0</v>
      </c>
      <c r="D67" s="110">
        <v>0</v>
      </c>
    </row>
    <row r="68" spans="1:4" ht="15.75">
      <c r="A68" s="679" t="s">
        <v>622</v>
      </c>
      <c r="B68" s="680"/>
      <c r="C68" s="680"/>
      <c r="D68" s="681"/>
    </row>
    <row r="69" spans="1:4" ht="15.75">
      <c r="A69" s="184" t="s">
        <v>10</v>
      </c>
      <c r="B69" s="184">
        <v>0</v>
      </c>
      <c r="C69" s="110">
        <v>0</v>
      </c>
      <c r="D69" s="110">
        <v>0</v>
      </c>
    </row>
    <row r="70" spans="1:4" ht="15.75">
      <c r="A70" s="679" t="s">
        <v>645</v>
      </c>
      <c r="B70" s="680"/>
      <c r="C70" s="680"/>
      <c r="D70" s="681"/>
    </row>
    <row r="71" spans="1:4" ht="15.75">
      <c r="A71" s="184" t="s">
        <v>10</v>
      </c>
      <c r="B71" s="184">
        <v>2</v>
      </c>
      <c r="C71" s="184">
        <f>C73+C74+C75</f>
        <v>0</v>
      </c>
      <c r="D71" s="184">
        <f>D72+D73+D74+D75</f>
        <v>4</v>
      </c>
    </row>
    <row r="72" spans="1:4" ht="31.5">
      <c r="A72" s="182" t="s">
        <v>86</v>
      </c>
      <c r="B72" s="184">
        <v>0</v>
      </c>
      <c r="C72" s="218">
        <v>0</v>
      </c>
      <c r="D72" s="184">
        <v>0</v>
      </c>
    </row>
    <row r="73" spans="1:4" ht="47.25">
      <c r="A73" s="182" t="s">
        <v>87</v>
      </c>
      <c r="B73" s="182" t="s">
        <v>646</v>
      </c>
      <c r="C73" s="184">
        <v>0</v>
      </c>
      <c r="D73" s="184">
        <v>2</v>
      </c>
    </row>
    <row r="74" spans="1:4" ht="63">
      <c r="A74" s="182" t="s">
        <v>88</v>
      </c>
      <c r="B74" s="150" t="s">
        <v>647</v>
      </c>
      <c r="C74" s="184">
        <v>0</v>
      </c>
      <c r="D74" s="184">
        <v>2</v>
      </c>
    </row>
    <row r="75" spans="1:4" ht="15.75">
      <c r="A75" s="182" t="s">
        <v>14</v>
      </c>
      <c r="B75" s="224">
        <v>0</v>
      </c>
      <c r="C75" s="224">
        <v>0</v>
      </c>
      <c r="D75" s="224">
        <v>0</v>
      </c>
    </row>
    <row r="76" spans="1:4" ht="15.75" customHeight="1">
      <c r="A76" s="679" t="s">
        <v>740</v>
      </c>
      <c r="B76" s="680"/>
      <c r="C76" s="680"/>
      <c r="D76" s="681"/>
    </row>
    <row r="77" spans="1:4" ht="15.75">
      <c r="A77" s="184" t="s">
        <v>10</v>
      </c>
      <c r="B77" s="347">
        <v>2</v>
      </c>
      <c r="C77" s="347">
        <v>2</v>
      </c>
      <c r="D77" s="184"/>
    </row>
    <row r="78" spans="1:4" ht="31.5">
      <c r="A78" s="182" t="s">
        <v>86</v>
      </c>
      <c r="B78" s="600" t="s">
        <v>994</v>
      </c>
      <c r="C78" s="347">
        <v>2</v>
      </c>
      <c r="D78" s="184">
        <v>0</v>
      </c>
    </row>
    <row r="79" spans="1:4" ht="15.75">
      <c r="A79" s="182" t="s">
        <v>87</v>
      </c>
      <c r="B79" s="182"/>
      <c r="C79" s="182"/>
      <c r="D79" s="184"/>
    </row>
    <row r="80" spans="1:4" ht="15.75">
      <c r="A80" s="182" t="s">
        <v>88</v>
      </c>
      <c r="B80" s="224"/>
      <c r="C80" s="224"/>
      <c r="D80" s="224"/>
    </row>
    <row r="81" spans="1:5" ht="15.75">
      <c r="A81" s="182" t="s">
        <v>14</v>
      </c>
      <c r="B81" s="224"/>
      <c r="C81" s="224"/>
      <c r="D81" s="224"/>
    </row>
    <row r="82" spans="1:5" ht="15.75" customHeight="1">
      <c r="A82" s="684" t="s">
        <v>752</v>
      </c>
      <c r="B82" s="685"/>
      <c r="C82" s="685"/>
      <c r="D82" s="686"/>
      <c r="E82" s="175"/>
    </row>
    <row r="83" spans="1:5" ht="15.75">
      <c r="A83" s="110" t="s">
        <v>10</v>
      </c>
      <c r="B83" s="110">
        <v>5</v>
      </c>
      <c r="C83" s="154">
        <v>12</v>
      </c>
      <c r="D83" s="154">
        <v>7</v>
      </c>
      <c r="E83" s="175"/>
    </row>
    <row r="84" spans="1:5" ht="31.5">
      <c r="A84" s="240" t="s">
        <v>86</v>
      </c>
      <c r="B84" s="240"/>
      <c r="C84" s="501"/>
      <c r="D84" s="502"/>
      <c r="E84" s="175"/>
    </row>
    <row r="85" spans="1:5" ht="15.75">
      <c r="A85" s="240" t="s">
        <v>87</v>
      </c>
      <c r="B85" s="240"/>
      <c r="C85" s="502"/>
      <c r="D85" s="154"/>
      <c r="E85" s="175"/>
    </row>
    <row r="86" spans="1:5" ht="47.25">
      <c r="A86" s="240" t="s">
        <v>88</v>
      </c>
      <c r="B86" s="503" t="s">
        <v>945</v>
      </c>
      <c r="C86" s="504">
        <v>7</v>
      </c>
      <c r="D86" s="504">
        <v>3</v>
      </c>
      <c r="E86" s="175"/>
    </row>
    <row r="87" spans="1:5" ht="47.25">
      <c r="A87" s="240" t="s">
        <v>14</v>
      </c>
      <c r="B87" s="503" t="s">
        <v>946</v>
      </c>
      <c r="C87" s="504">
        <v>5</v>
      </c>
      <c r="D87" s="504">
        <v>4</v>
      </c>
      <c r="E87" s="175"/>
    </row>
    <row r="88" spans="1:5" ht="15.75">
      <c r="A88" s="679" t="s">
        <v>789</v>
      </c>
      <c r="B88" s="680"/>
      <c r="C88" s="680"/>
      <c r="D88" s="681"/>
    </row>
    <row r="89" spans="1:5" ht="15.75">
      <c r="A89" s="184" t="s">
        <v>10</v>
      </c>
      <c r="B89" s="184">
        <v>4</v>
      </c>
      <c r="C89" s="184">
        <v>3150</v>
      </c>
      <c r="D89" s="184"/>
    </row>
    <row r="90" spans="1:5" ht="267.75">
      <c r="A90" s="182" t="s">
        <v>86</v>
      </c>
      <c r="B90" s="179" t="s">
        <v>793</v>
      </c>
      <c r="C90" s="218">
        <v>1500</v>
      </c>
      <c r="D90" s="179">
        <v>0</v>
      </c>
    </row>
    <row r="91" spans="1:5" ht="267.75">
      <c r="A91" s="182" t="s">
        <v>87</v>
      </c>
      <c r="B91" s="179" t="s">
        <v>793</v>
      </c>
      <c r="C91" s="366">
        <v>1500</v>
      </c>
      <c r="D91" s="179">
        <v>0</v>
      </c>
    </row>
    <row r="92" spans="1:5" ht="15.75">
      <c r="A92" s="182" t="s">
        <v>88</v>
      </c>
      <c r="B92" s="201" t="s">
        <v>993</v>
      </c>
      <c r="C92" s="184">
        <v>150</v>
      </c>
      <c r="D92" s="179">
        <v>0</v>
      </c>
    </row>
    <row r="93" spans="1:5" ht="15.75">
      <c r="A93" s="182" t="s">
        <v>14</v>
      </c>
      <c r="B93" s="224"/>
      <c r="C93" s="224"/>
      <c r="D93" s="224"/>
    </row>
    <row r="94" spans="1:5" ht="15.75">
      <c r="A94" s="679" t="s">
        <v>923</v>
      </c>
      <c r="B94" s="680"/>
      <c r="C94" s="680"/>
      <c r="D94" s="681"/>
    </row>
    <row r="95" spans="1:5" ht="15.75">
      <c r="A95" s="184" t="s">
        <v>10</v>
      </c>
      <c r="B95" s="184">
        <f>SUM(C95:D95)</f>
        <v>3874</v>
      </c>
      <c r="C95" s="218">
        <f>SUMIFS($C$7:$C$93,$A$7:$A$93,A95)</f>
        <v>3765</v>
      </c>
      <c r="D95" s="184">
        <f>SUMIFS($D$7:$D$93,$A$7:$A$93,A95)</f>
        <v>109</v>
      </c>
    </row>
    <row r="96" spans="1:5" ht="31.5">
      <c r="A96" s="182" t="s">
        <v>86</v>
      </c>
      <c r="B96" s="184">
        <f>SUM(C96:D96)</f>
        <v>1575</v>
      </c>
      <c r="C96" s="218">
        <f>SUMIFS($C$7:$C$93,$A$7:$A$93,A96)</f>
        <v>1540</v>
      </c>
      <c r="D96" s="184">
        <f>SUMIFS($D$7:$D$93,$A$7:$A$93,A96)</f>
        <v>35</v>
      </c>
    </row>
    <row r="97" spans="1:4" ht="15.75">
      <c r="A97" s="182" t="s">
        <v>87</v>
      </c>
      <c r="B97" s="184">
        <f>SUM(C97:D97)</f>
        <v>1502</v>
      </c>
      <c r="C97" s="218">
        <f t="shared" ref="C97:C99" si="0">SUMIFS($C$7:$C$93,$A$7:$A$93,A97)</f>
        <v>1500</v>
      </c>
      <c r="D97" s="184">
        <f t="shared" ref="D97:D99" si="1">SUMIFS($D$7:$D$93,$A$7:$A$93,A97)</f>
        <v>2</v>
      </c>
    </row>
    <row r="98" spans="1:4" ht="15.75">
      <c r="A98" s="182" t="s">
        <v>88</v>
      </c>
      <c r="B98" s="184">
        <f>SUM(C98:D98)</f>
        <v>166</v>
      </c>
      <c r="C98" s="218">
        <f t="shared" si="0"/>
        <v>159</v>
      </c>
      <c r="D98" s="184">
        <f t="shared" si="1"/>
        <v>7</v>
      </c>
    </row>
    <row r="99" spans="1:4" ht="15.75">
      <c r="A99" s="182" t="s">
        <v>14</v>
      </c>
      <c r="B99" s="184">
        <f>SUM(C99:D99)</f>
        <v>9</v>
      </c>
      <c r="C99" s="218">
        <f t="shared" si="0"/>
        <v>5</v>
      </c>
      <c r="D99" s="184">
        <f t="shared" si="1"/>
        <v>4</v>
      </c>
    </row>
    <row r="100" spans="1:4">
      <c r="B100" s="5"/>
      <c r="C100" s="5"/>
      <c r="D100" s="5"/>
    </row>
    <row r="101" spans="1:4">
      <c r="B101" s="5"/>
      <c r="C101" s="5"/>
      <c r="D101" s="5"/>
    </row>
    <row r="102" spans="1:4">
      <c r="B102" s="5"/>
      <c r="C102" s="5"/>
      <c r="D102" s="5"/>
    </row>
    <row r="103" spans="1:4">
      <c r="B103" s="5"/>
      <c r="C103" s="5"/>
      <c r="D103" s="5"/>
    </row>
    <row r="104" spans="1:4">
      <c r="B104" s="5"/>
      <c r="C104" s="5"/>
      <c r="D104" s="5"/>
    </row>
    <row r="105" spans="1:4">
      <c r="B105" s="5"/>
      <c r="C105" s="5"/>
      <c r="D105" s="5"/>
    </row>
    <row r="106" spans="1:4">
      <c r="B106" s="5"/>
      <c r="C106" s="5"/>
      <c r="D106" s="5"/>
    </row>
    <row r="107" spans="1:4">
      <c r="B107" s="5"/>
      <c r="C107" s="5"/>
      <c r="D107" s="5"/>
    </row>
    <row r="108" spans="1:4">
      <c r="B108" s="5"/>
      <c r="C108" s="5"/>
      <c r="D108" s="5"/>
    </row>
    <row r="109" spans="1:4">
      <c r="B109" s="5"/>
      <c r="C109" s="5"/>
      <c r="D109" s="5"/>
    </row>
    <row r="110" spans="1:4">
      <c r="B110" s="5"/>
      <c r="C110" s="5"/>
      <c r="D110" s="5"/>
    </row>
    <row r="111" spans="1:4">
      <c r="B111" s="5"/>
      <c r="C111" s="5"/>
      <c r="D111" s="5"/>
    </row>
    <row r="112" spans="1:4">
      <c r="B112" s="5"/>
      <c r="C112" s="5"/>
      <c r="D112" s="5"/>
    </row>
    <row r="113" spans="2:4">
      <c r="B113" s="5"/>
      <c r="C113" s="5"/>
      <c r="D113" s="5"/>
    </row>
    <row r="114" spans="2:4">
      <c r="B114" s="5"/>
      <c r="C114" s="5"/>
      <c r="D114" s="5"/>
    </row>
    <row r="115" spans="2:4">
      <c r="B115" s="5"/>
      <c r="C115" s="5"/>
      <c r="D115" s="5"/>
    </row>
    <row r="116" spans="2:4">
      <c r="B116" s="5"/>
      <c r="C116" s="5"/>
      <c r="D116" s="5"/>
    </row>
    <row r="117" spans="2:4">
      <c r="B117" s="5"/>
      <c r="C117" s="5"/>
      <c r="D117" s="5"/>
    </row>
    <row r="118" spans="2:4">
      <c r="B118" s="5"/>
      <c r="C118" s="5"/>
      <c r="D118" s="5"/>
    </row>
    <row r="119" spans="2:4">
      <c r="B119" s="5"/>
      <c r="C119" s="5"/>
      <c r="D119" s="5"/>
    </row>
    <row r="120" spans="2:4">
      <c r="B120" s="5"/>
      <c r="C120" s="5"/>
      <c r="D120" s="5"/>
    </row>
    <row r="121" spans="2:4">
      <c r="B121" s="5"/>
      <c r="C121" s="5"/>
      <c r="D121" s="5"/>
    </row>
    <row r="122" spans="2:4">
      <c r="B122" s="5"/>
      <c r="C122" s="5"/>
      <c r="D122" s="5"/>
    </row>
    <row r="123" spans="2:4">
      <c r="B123" s="5"/>
      <c r="C123" s="5"/>
      <c r="D123" s="5"/>
    </row>
    <row r="124" spans="2:4">
      <c r="B124" s="5"/>
      <c r="C124" s="5"/>
      <c r="D124" s="5"/>
    </row>
    <row r="125" spans="2:4">
      <c r="B125" s="5"/>
      <c r="C125" s="5"/>
      <c r="D125" s="5"/>
    </row>
    <row r="126" spans="2:4">
      <c r="B126" s="5"/>
      <c r="C126" s="5"/>
      <c r="D126" s="5"/>
    </row>
    <row r="127" spans="2:4">
      <c r="B127" s="5"/>
      <c r="C127" s="5"/>
      <c r="D127" s="5"/>
    </row>
    <row r="128" spans="2:4">
      <c r="B128" s="5"/>
      <c r="C128" s="5"/>
      <c r="D128" s="5"/>
    </row>
    <row r="129" spans="2:4">
      <c r="B129" s="5"/>
      <c r="C129" s="5"/>
      <c r="D129" s="5"/>
    </row>
    <row r="130" spans="2:4">
      <c r="B130" s="5"/>
      <c r="C130" s="5"/>
      <c r="D130" s="5"/>
    </row>
    <row r="131" spans="2:4">
      <c r="B131" s="5"/>
      <c r="C131" s="5"/>
      <c r="D131" s="5"/>
    </row>
    <row r="132" spans="2:4">
      <c r="B132" s="5"/>
      <c r="C132" s="5"/>
      <c r="D132" s="5"/>
    </row>
    <row r="133" spans="2:4">
      <c r="B133" s="5"/>
      <c r="C133" s="5"/>
      <c r="D133" s="5"/>
    </row>
    <row r="134" spans="2:4">
      <c r="B134" s="5"/>
      <c r="C134" s="5"/>
      <c r="D134" s="5"/>
    </row>
    <row r="135" spans="2:4">
      <c r="B135" s="5"/>
      <c r="C135" s="5"/>
      <c r="D135" s="5"/>
    </row>
    <row r="136" spans="2:4">
      <c r="B136" s="5"/>
      <c r="C136" s="5"/>
      <c r="D136" s="5"/>
    </row>
    <row r="137" spans="2:4">
      <c r="B137" s="5"/>
      <c r="C137" s="5"/>
      <c r="D137" s="5"/>
    </row>
    <row r="138" spans="2:4">
      <c r="B138" s="5"/>
      <c r="C138" s="5"/>
      <c r="D138" s="5"/>
    </row>
    <row r="139" spans="2:4">
      <c r="B139" s="5"/>
      <c r="C139" s="5"/>
      <c r="D139" s="5"/>
    </row>
    <row r="140" spans="2:4">
      <c r="B140" s="5"/>
      <c r="C140" s="5"/>
      <c r="D140" s="5"/>
    </row>
    <row r="141" spans="2:4">
      <c r="B141" s="5"/>
      <c r="C141" s="5"/>
      <c r="D141" s="5"/>
    </row>
    <row r="142" spans="2:4">
      <c r="B142" s="5"/>
      <c r="C142" s="5"/>
      <c r="D142" s="5"/>
    </row>
    <row r="143" spans="2:4">
      <c r="B143" s="5"/>
      <c r="C143" s="5"/>
      <c r="D143" s="5"/>
    </row>
    <row r="144" spans="2:4">
      <c r="B144" s="5"/>
      <c r="C144" s="5"/>
      <c r="D144" s="5"/>
    </row>
    <row r="145" spans="2:4">
      <c r="B145" s="5"/>
      <c r="C145" s="5"/>
      <c r="D145" s="5"/>
    </row>
    <row r="146" spans="2:4">
      <c r="B146" s="5"/>
      <c r="C146" s="5"/>
      <c r="D146" s="5"/>
    </row>
    <row r="147" spans="2:4">
      <c r="B147" s="5"/>
      <c r="C147" s="5"/>
      <c r="D147" s="5"/>
    </row>
    <row r="148" spans="2:4">
      <c r="B148" s="5"/>
      <c r="C148" s="5"/>
      <c r="D148" s="5"/>
    </row>
    <row r="149" spans="2:4">
      <c r="B149" s="5"/>
      <c r="C149" s="5"/>
      <c r="D149" s="5"/>
    </row>
    <row r="150" spans="2:4">
      <c r="B150" s="5"/>
      <c r="C150" s="5"/>
      <c r="D150" s="5"/>
    </row>
    <row r="151" spans="2:4">
      <c r="B151" s="5"/>
      <c r="C151" s="5"/>
      <c r="D151" s="5"/>
    </row>
    <row r="152" spans="2:4">
      <c r="B152" s="5"/>
      <c r="C152" s="5"/>
      <c r="D152" s="5"/>
    </row>
    <row r="153" spans="2:4">
      <c r="B153" s="5"/>
      <c r="C153" s="5"/>
      <c r="D153" s="5"/>
    </row>
    <row r="154" spans="2:4">
      <c r="B154" s="5"/>
      <c r="C154" s="5"/>
      <c r="D154" s="5"/>
    </row>
    <row r="155" spans="2:4">
      <c r="B155" s="5"/>
      <c r="C155" s="5"/>
      <c r="D155" s="5"/>
    </row>
    <row r="156" spans="2:4">
      <c r="B156" s="5"/>
      <c r="C156" s="5"/>
      <c r="D156" s="5"/>
    </row>
    <row r="157" spans="2:4">
      <c r="B157" s="5"/>
      <c r="C157" s="5"/>
      <c r="D157" s="5"/>
    </row>
    <row r="158" spans="2:4">
      <c r="B158" s="5"/>
      <c r="C158" s="5"/>
      <c r="D158" s="5"/>
    </row>
    <row r="159" spans="2:4">
      <c r="B159" s="5"/>
      <c r="C159" s="5"/>
      <c r="D159" s="5"/>
    </row>
    <row r="160" spans="2:4">
      <c r="B160" s="5"/>
      <c r="C160" s="5"/>
      <c r="D160" s="5"/>
    </row>
    <row r="161" spans="2:4">
      <c r="B161" s="5"/>
      <c r="C161" s="5"/>
      <c r="D161" s="5"/>
    </row>
    <row r="162" spans="2:4">
      <c r="B162" s="5"/>
      <c r="C162" s="5"/>
      <c r="D162" s="5"/>
    </row>
    <row r="163" spans="2:4">
      <c r="B163" s="5"/>
      <c r="C163" s="5"/>
      <c r="D163" s="5"/>
    </row>
    <row r="164" spans="2:4">
      <c r="B164" s="5"/>
      <c r="C164" s="5"/>
      <c r="D164" s="5"/>
    </row>
    <row r="165" spans="2:4">
      <c r="B165" s="5"/>
      <c r="C165" s="5"/>
      <c r="D165" s="5"/>
    </row>
    <row r="166" spans="2:4">
      <c r="B166" s="5"/>
      <c r="C166" s="5"/>
      <c r="D166" s="5"/>
    </row>
    <row r="167" spans="2:4">
      <c r="B167" s="5"/>
      <c r="C167" s="5"/>
      <c r="D167" s="5"/>
    </row>
    <row r="168" spans="2:4">
      <c r="B168" s="5"/>
      <c r="C168" s="5"/>
      <c r="D168" s="5"/>
    </row>
    <row r="169" spans="2:4">
      <c r="B169" s="5"/>
      <c r="C169" s="5"/>
      <c r="D169" s="5"/>
    </row>
    <row r="170" spans="2:4">
      <c r="B170" s="5"/>
      <c r="C170" s="5"/>
      <c r="D170" s="5"/>
    </row>
    <row r="171" spans="2:4">
      <c r="B171" s="5"/>
      <c r="C171" s="5"/>
      <c r="D171" s="5"/>
    </row>
    <row r="172" spans="2:4">
      <c r="B172" s="5"/>
      <c r="C172" s="5"/>
      <c r="D172" s="5"/>
    </row>
    <row r="173" spans="2:4">
      <c r="B173" s="5"/>
      <c r="C173" s="5"/>
      <c r="D173" s="5"/>
    </row>
    <row r="174" spans="2:4">
      <c r="B174" s="5"/>
      <c r="C174" s="5"/>
      <c r="D174" s="5"/>
    </row>
    <row r="175" spans="2:4">
      <c r="B175" s="5"/>
      <c r="C175" s="5"/>
      <c r="D175" s="5"/>
    </row>
    <row r="176" spans="2:4">
      <c r="B176" s="5"/>
      <c r="C176" s="5"/>
      <c r="D176" s="5"/>
    </row>
    <row r="177" spans="2:4">
      <c r="B177" s="5"/>
      <c r="C177" s="5"/>
      <c r="D177" s="5"/>
    </row>
    <row r="178" spans="2:4">
      <c r="B178" s="5"/>
      <c r="C178" s="5"/>
      <c r="D178" s="5"/>
    </row>
    <row r="179" spans="2:4">
      <c r="B179" s="5"/>
      <c r="C179" s="5"/>
      <c r="D179" s="5"/>
    </row>
    <row r="180" spans="2:4">
      <c r="B180" s="5"/>
      <c r="C180" s="5"/>
      <c r="D180" s="5"/>
    </row>
    <row r="181" spans="2:4">
      <c r="B181" s="5"/>
      <c r="C181" s="5"/>
      <c r="D181" s="5"/>
    </row>
    <row r="182" spans="2:4">
      <c r="B182" s="5"/>
      <c r="C182" s="5"/>
      <c r="D182" s="5"/>
    </row>
    <row r="183" spans="2:4">
      <c r="B183" s="5"/>
      <c r="C183" s="5"/>
      <c r="D183" s="5"/>
    </row>
    <row r="184" spans="2:4">
      <c r="B184" s="5"/>
      <c r="C184" s="5"/>
      <c r="D184" s="5"/>
    </row>
    <row r="185" spans="2:4">
      <c r="B185" s="5"/>
      <c r="C185" s="5"/>
      <c r="D185" s="5"/>
    </row>
    <row r="186" spans="2:4">
      <c r="B186" s="5"/>
      <c r="C186" s="5"/>
      <c r="D186" s="5"/>
    </row>
    <row r="187" spans="2:4">
      <c r="B187" s="5"/>
      <c r="C187" s="5"/>
      <c r="D187" s="5"/>
    </row>
    <row r="188" spans="2:4">
      <c r="B188" s="5"/>
      <c r="C188" s="5"/>
      <c r="D188" s="5"/>
    </row>
    <row r="189" spans="2:4">
      <c r="B189" s="5"/>
      <c r="C189" s="5"/>
      <c r="D189" s="5"/>
    </row>
    <row r="190" spans="2:4">
      <c r="B190" s="5"/>
      <c r="C190" s="5"/>
      <c r="D190" s="5"/>
    </row>
    <row r="191" spans="2:4">
      <c r="B191" s="5"/>
      <c r="C191" s="5"/>
      <c r="D191" s="5"/>
    </row>
    <row r="192" spans="2:4">
      <c r="B192" s="5"/>
      <c r="C192" s="5"/>
      <c r="D192" s="5"/>
    </row>
    <row r="193" spans="2:4">
      <c r="B193" s="5"/>
      <c r="C193" s="5"/>
      <c r="D193" s="5"/>
    </row>
    <row r="194" spans="2:4">
      <c r="B194" s="5"/>
      <c r="C194" s="5"/>
      <c r="D194" s="5"/>
    </row>
    <row r="195" spans="2:4">
      <c r="B195" s="5"/>
      <c r="C195" s="5"/>
      <c r="D195" s="5"/>
    </row>
    <row r="196" spans="2:4">
      <c r="B196" s="5"/>
      <c r="C196" s="5"/>
      <c r="D196" s="5"/>
    </row>
    <row r="197" spans="2:4">
      <c r="B197" s="5"/>
      <c r="C197" s="5"/>
      <c r="D197" s="5"/>
    </row>
    <row r="198" spans="2:4">
      <c r="B198" s="5"/>
      <c r="C198" s="5"/>
      <c r="D198" s="5"/>
    </row>
    <row r="199" spans="2:4">
      <c r="B199" s="5"/>
      <c r="C199" s="5"/>
      <c r="D199" s="5"/>
    </row>
    <row r="200" spans="2:4">
      <c r="B200" s="5"/>
      <c r="C200" s="5"/>
      <c r="D200" s="5"/>
    </row>
    <row r="201" spans="2:4">
      <c r="B201" s="5"/>
      <c r="C201" s="5"/>
      <c r="D201" s="5"/>
    </row>
    <row r="202" spans="2:4">
      <c r="B202" s="5"/>
      <c r="C202" s="5"/>
      <c r="D202" s="5"/>
    </row>
    <row r="203" spans="2:4">
      <c r="B203" s="5"/>
      <c r="C203" s="5"/>
      <c r="D203" s="5"/>
    </row>
    <row r="204" spans="2:4">
      <c r="B204" s="5"/>
      <c r="C204" s="5"/>
      <c r="D204" s="5"/>
    </row>
    <row r="205" spans="2:4">
      <c r="B205" s="5"/>
      <c r="C205" s="5"/>
      <c r="D205" s="5"/>
    </row>
    <row r="206" spans="2:4">
      <c r="B206" s="5"/>
      <c r="C206" s="5"/>
      <c r="D206" s="5"/>
    </row>
    <row r="207" spans="2:4">
      <c r="B207" s="5"/>
      <c r="C207" s="5"/>
      <c r="D207" s="5"/>
    </row>
    <row r="208" spans="2:4">
      <c r="B208" s="5"/>
      <c r="C208" s="5"/>
      <c r="D208" s="5"/>
    </row>
    <row r="209" spans="2:4">
      <c r="B209" s="5"/>
      <c r="C209" s="5"/>
      <c r="D209" s="5"/>
    </row>
    <row r="210" spans="2:4">
      <c r="B210" s="5"/>
      <c r="C210" s="5"/>
      <c r="D210" s="5"/>
    </row>
    <row r="211" spans="2:4">
      <c r="B211" s="5"/>
      <c r="C211" s="5"/>
      <c r="D211" s="5"/>
    </row>
    <row r="212" spans="2:4">
      <c r="B212" s="5"/>
      <c r="C212" s="5"/>
      <c r="D212" s="5"/>
    </row>
    <row r="213" spans="2:4">
      <c r="B213" s="5"/>
      <c r="C213" s="5"/>
      <c r="D213" s="5"/>
    </row>
    <row r="214" spans="2:4">
      <c r="B214" s="5"/>
      <c r="C214" s="5"/>
      <c r="D214" s="5"/>
    </row>
    <row r="215" spans="2:4">
      <c r="B215" s="5"/>
      <c r="C215" s="5"/>
      <c r="D215" s="5"/>
    </row>
    <row r="216" spans="2:4">
      <c r="B216" s="5"/>
      <c r="C216" s="5"/>
      <c r="D216" s="5"/>
    </row>
    <row r="217" spans="2:4">
      <c r="B217" s="5"/>
      <c r="C217" s="5"/>
      <c r="D217" s="5"/>
    </row>
    <row r="218" spans="2:4">
      <c r="B218" s="5"/>
      <c r="C218" s="5"/>
      <c r="D218" s="5"/>
    </row>
    <row r="219" spans="2:4">
      <c r="B219" s="5"/>
      <c r="C219" s="5"/>
      <c r="D219" s="5"/>
    </row>
    <row r="220" spans="2:4">
      <c r="B220" s="5"/>
      <c r="C220" s="5"/>
      <c r="D220" s="5"/>
    </row>
    <row r="221" spans="2:4">
      <c r="B221" s="5"/>
      <c r="C221" s="5"/>
      <c r="D221" s="5"/>
    </row>
    <row r="222" spans="2:4">
      <c r="B222" s="5"/>
      <c r="C222" s="5"/>
      <c r="D222" s="5"/>
    </row>
    <row r="223" spans="2:4">
      <c r="B223" s="5"/>
      <c r="C223" s="5"/>
      <c r="D223" s="5"/>
    </row>
    <row r="224" spans="2:4">
      <c r="B224" s="5"/>
      <c r="C224" s="5"/>
      <c r="D224" s="5"/>
    </row>
    <row r="225" spans="2:4">
      <c r="B225" s="5"/>
      <c r="C225" s="5"/>
      <c r="D225" s="5"/>
    </row>
    <row r="226" spans="2:4">
      <c r="B226" s="5"/>
      <c r="C226" s="5"/>
      <c r="D226" s="5"/>
    </row>
    <row r="227" spans="2:4">
      <c r="B227" s="5"/>
      <c r="C227" s="5"/>
      <c r="D227" s="5"/>
    </row>
    <row r="228" spans="2:4">
      <c r="B228" s="5"/>
      <c r="C228" s="5"/>
      <c r="D228" s="5"/>
    </row>
    <row r="229" spans="2:4">
      <c r="B229" s="5"/>
      <c r="C229" s="5"/>
      <c r="D229" s="5"/>
    </row>
    <row r="230" spans="2:4">
      <c r="B230" s="5"/>
      <c r="C230" s="5"/>
      <c r="D230" s="5"/>
    </row>
    <row r="231" spans="2:4">
      <c r="B231" s="5"/>
      <c r="C231" s="5"/>
      <c r="D231" s="5"/>
    </row>
    <row r="232" spans="2:4">
      <c r="B232" s="5"/>
      <c r="C232" s="5"/>
      <c r="D232" s="5"/>
    </row>
    <row r="233" spans="2:4">
      <c r="B233" s="5"/>
      <c r="C233" s="5"/>
      <c r="D233" s="5"/>
    </row>
    <row r="234" spans="2:4">
      <c r="B234" s="5"/>
      <c r="C234" s="5"/>
      <c r="D234" s="5"/>
    </row>
    <row r="235" spans="2:4">
      <c r="B235" s="5"/>
      <c r="C235" s="5"/>
      <c r="D235" s="5"/>
    </row>
    <row r="236" spans="2:4">
      <c r="B236" s="5"/>
      <c r="C236" s="5"/>
      <c r="D236" s="5"/>
    </row>
    <row r="237" spans="2:4">
      <c r="B237" s="5"/>
      <c r="C237" s="5"/>
      <c r="D237" s="5"/>
    </row>
    <row r="238" spans="2:4">
      <c r="B238" s="5"/>
      <c r="C238" s="5"/>
      <c r="D238" s="5"/>
    </row>
    <row r="239" spans="2:4">
      <c r="B239" s="5"/>
      <c r="C239" s="5"/>
      <c r="D239" s="5"/>
    </row>
    <row r="240" spans="2:4">
      <c r="B240" s="5"/>
      <c r="C240" s="5"/>
      <c r="D240" s="5"/>
    </row>
    <row r="241" spans="2:4">
      <c r="B241" s="5"/>
      <c r="C241" s="5"/>
      <c r="D241" s="5"/>
    </row>
    <row r="242" spans="2:4">
      <c r="B242" s="5"/>
      <c r="C242" s="5"/>
      <c r="D242" s="5"/>
    </row>
    <row r="243" spans="2:4">
      <c r="B243" s="5"/>
      <c r="C243" s="5"/>
      <c r="D243" s="5"/>
    </row>
    <row r="244" spans="2:4">
      <c r="B244" s="5"/>
      <c r="C244" s="5"/>
      <c r="D244" s="5"/>
    </row>
    <row r="245" spans="2:4">
      <c r="B245" s="5"/>
      <c r="C245" s="5"/>
      <c r="D245" s="5"/>
    </row>
    <row r="246" spans="2:4">
      <c r="B246" s="5"/>
      <c r="C246" s="5"/>
      <c r="D246" s="5"/>
    </row>
    <row r="247" spans="2:4">
      <c r="B247" s="5"/>
      <c r="C247" s="5"/>
      <c r="D247" s="5"/>
    </row>
    <row r="248" spans="2:4">
      <c r="B248" s="5"/>
      <c r="C248" s="5"/>
      <c r="D248" s="5"/>
    </row>
    <row r="249" spans="2:4">
      <c r="B249" s="5"/>
      <c r="C249" s="5"/>
      <c r="D249" s="5"/>
    </row>
    <row r="250" spans="2:4">
      <c r="B250" s="5"/>
      <c r="C250" s="5"/>
      <c r="D250" s="5"/>
    </row>
    <row r="251" spans="2:4">
      <c r="B251" s="5"/>
      <c r="C251" s="5"/>
      <c r="D251" s="5"/>
    </row>
    <row r="252" spans="2:4">
      <c r="B252" s="5"/>
      <c r="C252" s="5"/>
      <c r="D252" s="5"/>
    </row>
    <row r="253" spans="2:4">
      <c r="B253" s="5"/>
      <c r="C253" s="5"/>
      <c r="D253" s="5"/>
    </row>
    <row r="254" spans="2:4">
      <c r="B254" s="5"/>
      <c r="C254" s="5"/>
      <c r="D254" s="5"/>
    </row>
    <row r="255" spans="2:4">
      <c r="B255" s="5"/>
      <c r="C255" s="5"/>
      <c r="D255" s="5"/>
    </row>
    <row r="256" spans="2:4">
      <c r="B256" s="5"/>
      <c r="C256" s="5"/>
      <c r="D256" s="5"/>
    </row>
    <row r="257" spans="2:4">
      <c r="B257" s="5"/>
      <c r="C257" s="5"/>
      <c r="D257" s="5"/>
    </row>
    <row r="258" spans="2:4">
      <c r="B258" s="5"/>
      <c r="C258" s="5"/>
      <c r="D258" s="5"/>
    </row>
    <row r="259" spans="2:4">
      <c r="B259" s="5"/>
      <c r="C259" s="5"/>
      <c r="D259" s="5"/>
    </row>
    <row r="260" spans="2:4">
      <c r="B260" s="5"/>
      <c r="C260" s="5"/>
      <c r="D260" s="5"/>
    </row>
    <row r="261" spans="2:4">
      <c r="B261" s="5"/>
      <c r="C261" s="5"/>
      <c r="D261" s="5"/>
    </row>
    <row r="262" spans="2:4">
      <c r="B262" s="5"/>
      <c r="C262" s="5"/>
      <c r="D262" s="5"/>
    </row>
    <row r="263" spans="2:4">
      <c r="B263" s="5"/>
      <c r="C263" s="5"/>
      <c r="D263" s="5"/>
    </row>
    <row r="264" spans="2:4">
      <c r="B264" s="5"/>
      <c r="C264" s="5"/>
      <c r="D264" s="5"/>
    </row>
    <row r="265" spans="2:4">
      <c r="B265" s="5"/>
      <c r="C265" s="5"/>
      <c r="D265" s="5"/>
    </row>
    <row r="266" spans="2:4">
      <c r="B266" s="5"/>
      <c r="C266" s="5"/>
      <c r="D266" s="5"/>
    </row>
    <row r="267" spans="2:4">
      <c r="B267" s="5"/>
      <c r="C267" s="5"/>
      <c r="D267" s="5"/>
    </row>
    <row r="268" spans="2:4">
      <c r="B268" s="5"/>
      <c r="C268" s="5"/>
      <c r="D268" s="5"/>
    </row>
    <row r="269" spans="2:4">
      <c r="B269" s="5"/>
      <c r="C269" s="5"/>
      <c r="D269" s="5"/>
    </row>
    <row r="270" spans="2:4">
      <c r="B270" s="5"/>
      <c r="C270" s="5"/>
      <c r="D270" s="5"/>
    </row>
    <row r="271" spans="2:4">
      <c r="B271" s="5"/>
      <c r="C271" s="5"/>
      <c r="D271" s="5"/>
    </row>
    <row r="272" spans="2:4">
      <c r="B272" s="5"/>
      <c r="C272" s="5"/>
      <c r="D272" s="5"/>
    </row>
    <row r="273" spans="2:4">
      <c r="B273" s="5"/>
      <c r="C273" s="5"/>
      <c r="D273" s="5"/>
    </row>
    <row r="274" spans="2:4">
      <c r="B274" s="5"/>
      <c r="C274" s="5"/>
      <c r="D274" s="5"/>
    </row>
    <row r="275" spans="2:4">
      <c r="B275" s="5"/>
      <c r="C275" s="5"/>
      <c r="D275" s="5"/>
    </row>
    <row r="276" spans="2:4">
      <c r="B276" s="5"/>
      <c r="C276" s="5"/>
      <c r="D276" s="5"/>
    </row>
    <row r="277" spans="2:4">
      <c r="B277" s="5"/>
      <c r="C277" s="5"/>
      <c r="D277" s="5"/>
    </row>
    <row r="278" spans="2:4">
      <c r="B278" s="5"/>
      <c r="C278" s="5"/>
      <c r="D278" s="5"/>
    </row>
    <row r="279" spans="2:4">
      <c r="B279" s="5"/>
      <c r="C279" s="5"/>
      <c r="D279" s="5"/>
    </row>
    <row r="280" spans="2:4">
      <c r="B280" s="5"/>
      <c r="C280" s="5"/>
      <c r="D280" s="5"/>
    </row>
    <row r="281" spans="2:4">
      <c r="B281" s="5"/>
      <c r="C281" s="5"/>
      <c r="D281" s="5"/>
    </row>
    <row r="282" spans="2:4">
      <c r="B282" s="5"/>
      <c r="C282" s="5"/>
      <c r="D282" s="5"/>
    </row>
    <row r="283" spans="2:4">
      <c r="B283" s="5"/>
      <c r="C283" s="5"/>
      <c r="D283" s="5"/>
    </row>
    <row r="284" spans="2:4">
      <c r="B284" s="5"/>
      <c r="C284" s="5"/>
      <c r="D284" s="5"/>
    </row>
    <row r="285" spans="2:4">
      <c r="B285" s="5"/>
      <c r="C285" s="5"/>
      <c r="D285" s="5"/>
    </row>
    <row r="286" spans="2:4">
      <c r="B286" s="5"/>
      <c r="C286" s="5"/>
      <c r="D286" s="5"/>
    </row>
    <row r="287" spans="2:4">
      <c r="B287" s="5"/>
      <c r="C287" s="5"/>
      <c r="D287" s="5"/>
    </row>
    <row r="288" spans="2:4">
      <c r="B288" s="5"/>
      <c r="C288" s="5"/>
      <c r="D288" s="5"/>
    </row>
    <row r="289" spans="2:4">
      <c r="B289" s="5"/>
      <c r="C289" s="5"/>
      <c r="D289" s="5"/>
    </row>
    <row r="290" spans="2:4">
      <c r="B290" s="5"/>
      <c r="C290" s="5"/>
      <c r="D290" s="5"/>
    </row>
    <row r="291" spans="2:4">
      <c r="B291" s="5"/>
      <c r="C291" s="5"/>
      <c r="D291" s="5"/>
    </row>
    <row r="292" spans="2:4">
      <c r="B292" s="5"/>
      <c r="C292" s="5"/>
      <c r="D292" s="5"/>
    </row>
    <row r="293" spans="2:4">
      <c r="B293" s="5"/>
      <c r="C293" s="5"/>
      <c r="D293" s="5"/>
    </row>
    <row r="294" spans="2:4">
      <c r="B294" s="5"/>
      <c r="C294" s="5"/>
      <c r="D294" s="5"/>
    </row>
    <row r="295" spans="2:4">
      <c r="B295" s="5"/>
      <c r="C295" s="5"/>
      <c r="D295" s="5"/>
    </row>
    <row r="296" spans="2:4">
      <c r="B296" s="5"/>
      <c r="C296" s="5"/>
      <c r="D296" s="5"/>
    </row>
    <row r="297" spans="2:4">
      <c r="B297" s="5"/>
      <c r="C297" s="5"/>
      <c r="D297" s="5"/>
    </row>
    <row r="298" spans="2:4">
      <c r="B298" s="5"/>
      <c r="C298" s="5"/>
      <c r="D298" s="5"/>
    </row>
    <row r="299" spans="2:4">
      <c r="B299" s="5"/>
      <c r="C299" s="5"/>
      <c r="D299" s="5"/>
    </row>
    <row r="300" spans="2:4">
      <c r="B300" s="5"/>
      <c r="C300" s="5"/>
      <c r="D300" s="5"/>
    </row>
    <row r="301" spans="2:4">
      <c r="B301" s="5"/>
      <c r="C301" s="5"/>
      <c r="D301" s="5"/>
    </row>
    <row r="302" spans="2:4">
      <c r="B302" s="5"/>
      <c r="C302" s="5"/>
      <c r="D302" s="5"/>
    </row>
    <row r="303" spans="2:4">
      <c r="B303" s="5"/>
      <c r="C303" s="5"/>
      <c r="D303" s="5"/>
    </row>
    <row r="304" spans="2:4">
      <c r="B304" s="5"/>
      <c r="C304" s="5"/>
      <c r="D304" s="5"/>
    </row>
    <row r="305" spans="2:4">
      <c r="B305" s="5"/>
      <c r="C305" s="5"/>
      <c r="D305" s="5"/>
    </row>
    <row r="306" spans="2:4">
      <c r="B306" s="5"/>
      <c r="C306" s="5"/>
      <c r="D306" s="5"/>
    </row>
    <row r="307" spans="2:4">
      <c r="B307" s="5"/>
      <c r="C307" s="5"/>
      <c r="D307" s="5"/>
    </row>
    <row r="308" spans="2:4">
      <c r="B308" s="5"/>
      <c r="C308" s="5"/>
      <c r="D308" s="5"/>
    </row>
    <row r="309" spans="2:4">
      <c r="B309" s="5"/>
      <c r="C309" s="5"/>
      <c r="D309" s="5"/>
    </row>
    <row r="310" spans="2:4">
      <c r="B310" s="5"/>
      <c r="C310" s="5"/>
      <c r="D310" s="5"/>
    </row>
    <row r="311" spans="2:4">
      <c r="B311" s="5"/>
      <c r="C311" s="5"/>
      <c r="D311" s="5"/>
    </row>
    <row r="312" spans="2:4">
      <c r="B312" s="5"/>
      <c r="C312" s="5"/>
      <c r="D312" s="5"/>
    </row>
    <row r="313" spans="2:4">
      <c r="B313" s="5"/>
      <c r="C313" s="5"/>
      <c r="D313" s="5"/>
    </row>
    <row r="314" spans="2:4">
      <c r="B314" s="5"/>
      <c r="C314" s="5"/>
      <c r="D314" s="5"/>
    </row>
    <row r="315" spans="2:4">
      <c r="B315" s="5"/>
      <c r="C315" s="5"/>
      <c r="D315" s="5"/>
    </row>
    <row r="316" spans="2:4">
      <c r="B316" s="5"/>
      <c r="C316" s="5"/>
      <c r="D316" s="5"/>
    </row>
    <row r="317" spans="2:4">
      <c r="B317" s="5"/>
      <c r="C317" s="5"/>
      <c r="D317" s="5"/>
    </row>
    <row r="318" spans="2:4">
      <c r="B318" s="5"/>
      <c r="C318" s="5"/>
      <c r="D318" s="5"/>
    </row>
    <row r="319" spans="2:4">
      <c r="B319" s="5"/>
      <c r="C319" s="5"/>
      <c r="D319" s="5"/>
    </row>
    <row r="320" spans="2:4">
      <c r="B320" s="5"/>
      <c r="C320" s="5"/>
      <c r="D320" s="5"/>
    </row>
    <row r="321" spans="2:4">
      <c r="B321" s="5"/>
      <c r="C321" s="5"/>
      <c r="D321" s="5"/>
    </row>
    <row r="322" spans="2:4">
      <c r="B322" s="5"/>
      <c r="C322" s="5"/>
      <c r="D322" s="5"/>
    </row>
    <row r="323" spans="2:4">
      <c r="B323" s="5"/>
      <c r="C323" s="5"/>
      <c r="D323" s="5"/>
    </row>
    <row r="324" spans="2:4">
      <c r="B324" s="5"/>
      <c r="C324" s="5"/>
      <c r="D324" s="5"/>
    </row>
    <row r="325" spans="2:4">
      <c r="B325" s="5"/>
      <c r="C325" s="5"/>
      <c r="D325" s="5"/>
    </row>
    <row r="326" spans="2:4">
      <c r="B326" s="5"/>
      <c r="C326" s="5"/>
      <c r="D326" s="5"/>
    </row>
    <row r="327" spans="2:4">
      <c r="B327" s="5"/>
      <c r="C327" s="5"/>
      <c r="D327" s="5"/>
    </row>
    <row r="328" spans="2:4">
      <c r="B328" s="5"/>
      <c r="C328" s="5"/>
      <c r="D328" s="5"/>
    </row>
    <row r="329" spans="2:4">
      <c r="B329" s="5"/>
      <c r="C329" s="5"/>
      <c r="D329" s="5"/>
    </row>
    <row r="330" spans="2:4">
      <c r="B330" s="5"/>
      <c r="C330" s="5"/>
      <c r="D330" s="5"/>
    </row>
    <row r="331" spans="2:4">
      <c r="B331" s="5"/>
      <c r="C331" s="5"/>
      <c r="D331" s="5"/>
    </row>
    <row r="332" spans="2:4">
      <c r="B332" s="5"/>
      <c r="C332" s="5"/>
      <c r="D332" s="5"/>
    </row>
    <row r="333" spans="2:4">
      <c r="B333" s="5"/>
      <c r="C333" s="5"/>
      <c r="D333" s="5"/>
    </row>
    <row r="334" spans="2:4">
      <c r="B334" s="5"/>
      <c r="C334" s="5"/>
      <c r="D334" s="5"/>
    </row>
    <row r="335" spans="2:4">
      <c r="B335" s="5"/>
      <c r="C335" s="5"/>
      <c r="D335" s="5"/>
    </row>
    <row r="336" spans="2:4">
      <c r="B336" s="5"/>
      <c r="C336" s="5"/>
      <c r="D336" s="5"/>
    </row>
    <row r="337" spans="2:4">
      <c r="B337" s="5"/>
      <c r="C337" s="5"/>
      <c r="D337" s="5"/>
    </row>
    <row r="338" spans="2:4">
      <c r="B338" s="5"/>
      <c r="C338" s="5"/>
      <c r="D338" s="5"/>
    </row>
    <row r="339" spans="2:4">
      <c r="B339" s="5"/>
      <c r="C339" s="5"/>
      <c r="D339" s="5"/>
    </row>
    <row r="340" spans="2:4">
      <c r="B340" s="5"/>
      <c r="C340" s="5"/>
      <c r="D340" s="5"/>
    </row>
    <row r="341" spans="2:4">
      <c r="B341" s="5"/>
      <c r="C341" s="5"/>
      <c r="D341" s="5"/>
    </row>
    <row r="342" spans="2:4">
      <c r="B342" s="5"/>
      <c r="C342" s="5"/>
      <c r="D342" s="5"/>
    </row>
    <row r="343" spans="2:4">
      <c r="B343" s="5"/>
      <c r="C343" s="5"/>
      <c r="D343" s="5"/>
    </row>
    <row r="344" spans="2:4">
      <c r="B344" s="5"/>
      <c r="C344" s="5"/>
      <c r="D344" s="5"/>
    </row>
    <row r="345" spans="2:4">
      <c r="B345" s="5"/>
      <c r="C345" s="5"/>
      <c r="D345" s="5"/>
    </row>
    <row r="346" spans="2:4">
      <c r="B346" s="5"/>
      <c r="C346" s="5"/>
      <c r="D346" s="5"/>
    </row>
    <row r="347" spans="2:4">
      <c r="B347" s="5"/>
      <c r="C347" s="5"/>
      <c r="D347" s="5"/>
    </row>
    <row r="348" spans="2:4">
      <c r="B348" s="5"/>
      <c r="C348" s="5"/>
      <c r="D348" s="5"/>
    </row>
    <row r="349" spans="2:4">
      <c r="B349" s="5"/>
      <c r="C349" s="5"/>
      <c r="D349" s="5"/>
    </row>
    <row r="350" spans="2:4">
      <c r="B350" s="5"/>
      <c r="C350" s="5"/>
      <c r="D350" s="5"/>
    </row>
    <row r="351" spans="2:4">
      <c r="B351" s="5"/>
      <c r="C351" s="5"/>
      <c r="D351" s="5"/>
    </row>
    <row r="352" spans="2:4">
      <c r="B352" s="5"/>
      <c r="C352" s="5"/>
      <c r="D352" s="5"/>
    </row>
    <row r="353" spans="2:4">
      <c r="B353" s="5"/>
      <c r="C353" s="5"/>
      <c r="D353" s="5"/>
    </row>
    <row r="354" spans="2:4">
      <c r="B354" s="5"/>
      <c r="C354" s="5"/>
      <c r="D354" s="5"/>
    </row>
    <row r="355" spans="2:4">
      <c r="B355" s="5"/>
      <c r="C355" s="5"/>
      <c r="D355" s="5"/>
    </row>
    <row r="356" spans="2:4">
      <c r="B356" s="5"/>
      <c r="C356" s="5"/>
      <c r="D356" s="5"/>
    </row>
    <row r="357" spans="2:4">
      <c r="B357" s="5"/>
      <c r="C357" s="5"/>
      <c r="D357" s="5"/>
    </row>
    <row r="358" spans="2:4">
      <c r="B358" s="5"/>
      <c r="C358" s="5"/>
      <c r="D358" s="5"/>
    </row>
    <row r="359" spans="2:4">
      <c r="B359" s="5"/>
      <c r="C359" s="5"/>
      <c r="D359" s="5"/>
    </row>
    <row r="360" spans="2:4">
      <c r="B360" s="5"/>
      <c r="C360" s="5"/>
      <c r="D360" s="5"/>
    </row>
    <row r="361" spans="2:4">
      <c r="B361" s="5"/>
      <c r="C361" s="5"/>
      <c r="D361" s="5"/>
    </row>
    <row r="362" spans="2:4">
      <c r="B362" s="5"/>
      <c r="C362" s="5"/>
      <c r="D362" s="5"/>
    </row>
    <row r="363" spans="2:4">
      <c r="B363" s="5"/>
      <c r="C363" s="5"/>
      <c r="D363" s="5"/>
    </row>
    <row r="364" spans="2:4">
      <c r="B364" s="5"/>
      <c r="C364" s="5"/>
      <c r="D364" s="5"/>
    </row>
    <row r="365" spans="2:4">
      <c r="B365" s="5"/>
      <c r="C365" s="5"/>
      <c r="D365" s="5"/>
    </row>
    <row r="366" spans="2:4">
      <c r="B366" s="5"/>
      <c r="C366" s="5"/>
      <c r="D366" s="5"/>
    </row>
    <row r="367" spans="2:4">
      <c r="B367" s="5"/>
      <c r="C367" s="5"/>
      <c r="D367" s="5"/>
    </row>
    <row r="368" spans="2:4">
      <c r="B368" s="5"/>
      <c r="C368" s="5"/>
      <c r="D368" s="5"/>
    </row>
    <row r="369" spans="2:4">
      <c r="B369" s="5"/>
      <c r="C369" s="5"/>
      <c r="D369" s="5"/>
    </row>
    <row r="370" spans="2:4">
      <c r="B370" s="5"/>
      <c r="C370" s="5"/>
      <c r="D370" s="5"/>
    </row>
    <row r="371" spans="2:4">
      <c r="B371" s="5"/>
      <c r="C371" s="5"/>
      <c r="D371" s="5"/>
    </row>
    <row r="372" spans="2:4">
      <c r="B372" s="5"/>
      <c r="C372" s="5"/>
      <c r="D372" s="5"/>
    </row>
    <row r="373" spans="2:4">
      <c r="B373" s="5"/>
      <c r="C373" s="5"/>
      <c r="D373" s="5"/>
    </row>
    <row r="374" spans="2:4">
      <c r="B374" s="5"/>
      <c r="C374" s="5"/>
      <c r="D374" s="5"/>
    </row>
    <row r="375" spans="2:4">
      <c r="B375" s="5"/>
      <c r="C375" s="5"/>
      <c r="D375" s="5"/>
    </row>
    <row r="376" spans="2:4">
      <c r="B376" s="5"/>
      <c r="C376" s="5"/>
      <c r="D376" s="5"/>
    </row>
    <row r="377" spans="2:4">
      <c r="B377" s="5"/>
      <c r="C377" s="5"/>
      <c r="D377" s="5"/>
    </row>
    <row r="378" spans="2:4">
      <c r="B378" s="5"/>
      <c r="C378" s="5"/>
      <c r="D378" s="5"/>
    </row>
    <row r="379" spans="2:4">
      <c r="B379" s="5"/>
      <c r="C379" s="5"/>
      <c r="D379" s="5"/>
    </row>
    <row r="380" spans="2:4">
      <c r="B380" s="5"/>
      <c r="C380" s="5"/>
      <c r="D380" s="5"/>
    </row>
    <row r="381" spans="2:4">
      <c r="B381" s="5"/>
      <c r="C381" s="5"/>
      <c r="D381" s="5"/>
    </row>
    <row r="382" spans="2:4">
      <c r="B382" s="5"/>
      <c r="C382" s="5"/>
      <c r="D382" s="5"/>
    </row>
    <row r="383" spans="2:4">
      <c r="B383" s="5"/>
      <c r="C383" s="5"/>
      <c r="D383" s="5"/>
    </row>
    <row r="384" spans="2:4">
      <c r="B384" s="5"/>
      <c r="C384" s="5"/>
      <c r="D384" s="5"/>
    </row>
    <row r="385" spans="2:4">
      <c r="B385" s="5"/>
      <c r="C385" s="5"/>
      <c r="D385" s="5"/>
    </row>
    <row r="386" spans="2:4">
      <c r="B386" s="5"/>
      <c r="C386" s="5"/>
      <c r="D386" s="5"/>
    </row>
    <row r="387" spans="2:4">
      <c r="B387" s="5"/>
      <c r="C387" s="5"/>
      <c r="D387" s="5"/>
    </row>
    <row r="388" spans="2:4">
      <c r="B388" s="5"/>
      <c r="C388" s="5"/>
      <c r="D388" s="5"/>
    </row>
    <row r="389" spans="2:4">
      <c r="B389" s="5"/>
      <c r="C389" s="5"/>
      <c r="D389" s="5"/>
    </row>
    <row r="390" spans="2:4">
      <c r="B390" s="5"/>
      <c r="C390" s="5"/>
      <c r="D390" s="5"/>
    </row>
    <row r="391" spans="2:4">
      <c r="B391" s="5"/>
      <c r="C391" s="5"/>
      <c r="D391" s="5"/>
    </row>
    <row r="392" spans="2:4">
      <c r="B392" s="5"/>
      <c r="C392" s="5"/>
      <c r="D392" s="5"/>
    </row>
    <row r="393" spans="2:4">
      <c r="B393" s="5"/>
      <c r="C393" s="5"/>
      <c r="D393" s="5"/>
    </row>
    <row r="394" spans="2:4">
      <c r="B394" s="5"/>
      <c r="C394" s="5"/>
      <c r="D394" s="5"/>
    </row>
    <row r="395" spans="2:4">
      <c r="B395" s="5"/>
      <c r="C395" s="5"/>
      <c r="D395" s="5"/>
    </row>
    <row r="396" spans="2:4">
      <c r="B396" s="5"/>
      <c r="C396" s="5"/>
      <c r="D396" s="5"/>
    </row>
    <row r="397" spans="2:4">
      <c r="B397" s="5"/>
      <c r="C397" s="5"/>
      <c r="D397" s="5"/>
    </row>
    <row r="398" spans="2:4">
      <c r="B398" s="5"/>
      <c r="C398" s="5"/>
      <c r="D398" s="5"/>
    </row>
    <row r="399" spans="2:4">
      <c r="B399" s="5"/>
      <c r="C399" s="5"/>
      <c r="D399" s="5"/>
    </row>
    <row r="400" spans="2:4">
      <c r="B400" s="5"/>
      <c r="C400" s="5"/>
      <c r="D400" s="5"/>
    </row>
    <row r="401" spans="2:4">
      <c r="B401" s="5"/>
      <c r="C401" s="5"/>
      <c r="D401" s="5"/>
    </row>
    <row r="402" spans="2:4">
      <c r="B402" s="5"/>
      <c r="C402" s="5"/>
      <c r="D402" s="5"/>
    </row>
    <row r="403" spans="2:4">
      <c r="B403" s="5"/>
      <c r="C403" s="5"/>
      <c r="D403" s="5"/>
    </row>
    <row r="404" spans="2:4">
      <c r="B404" s="5"/>
      <c r="C404" s="5"/>
      <c r="D404" s="5"/>
    </row>
    <row r="405" spans="2:4">
      <c r="B405" s="5"/>
      <c r="C405" s="5"/>
      <c r="D405" s="5"/>
    </row>
    <row r="406" spans="2:4">
      <c r="B406" s="5"/>
      <c r="C406" s="5"/>
      <c r="D406" s="5"/>
    </row>
    <row r="407" spans="2:4">
      <c r="B407" s="5"/>
      <c r="C407" s="5"/>
      <c r="D407" s="5"/>
    </row>
    <row r="408" spans="2:4">
      <c r="B408" s="5"/>
      <c r="C408" s="5"/>
      <c r="D408" s="5"/>
    </row>
    <row r="409" spans="2:4">
      <c r="B409" s="5"/>
      <c r="C409" s="5"/>
      <c r="D409" s="5"/>
    </row>
    <row r="410" spans="2:4">
      <c r="B410" s="5"/>
      <c r="C410" s="5"/>
      <c r="D410" s="5"/>
    </row>
    <row r="411" spans="2:4">
      <c r="B411" s="5"/>
      <c r="C411" s="5"/>
      <c r="D411" s="5"/>
    </row>
    <row r="412" spans="2:4">
      <c r="B412" s="5"/>
      <c r="C412" s="5"/>
      <c r="D412" s="5"/>
    </row>
    <row r="413" spans="2:4">
      <c r="B413" s="5"/>
      <c r="C413" s="5"/>
      <c r="D413" s="5"/>
    </row>
    <row r="414" spans="2:4">
      <c r="B414" s="5"/>
      <c r="C414" s="5"/>
      <c r="D414" s="5"/>
    </row>
    <row r="415" spans="2:4">
      <c r="B415" s="5"/>
      <c r="C415" s="5"/>
      <c r="D415" s="5"/>
    </row>
    <row r="416" spans="2:4">
      <c r="B416" s="5"/>
      <c r="C416" s="5"/>
      <c r="D416" s="5"/>
    </row>
    <row r="417" spans="2:4">
      <c r="B417" s="5"/>
      <c r="C417" s="5"/>
      <c r="D417" s="5"/>
    </row>
    <row r="418" spans="2:4">
      <c r="B418" s="5"/>
      <c r="C418" s="5"/>
      <c r="D418" s="5"/>
    </row>
    <row r="419" spans="2:4">
      <c r="B419" s="5"/>
      <c r="C419" s="5"/>
      <c r="D419" s="5"/>
    </row>
    <row r="420" spans="2:4">
      <c r="B420" s="5"/>
      <c r="C420" s="5"/>
      <c r="D420" s="5"/>
    </row>
    <row r="421" spans="2:4">
      <c r="B421" s="5"/>
      <c r="C421" s="5"/>
      <c r="D421" s="5"/>
    </row>
    <row r="422" spans="2:4">
      <c r="B422" s="5"/>
      <c r="C422" s="5"/>
      <c r="D422" s="5"/>
    </row>
    <row r="423" spans="2:4">
      <c r="B423" s="5"/>
      <c r="C423" s="5"/>
      <c r="D423" s="5"/>
    </row>
    <row r="424" spans="2:4">
      <c r="B424" s="5"/>
      <c r="C424" s="5"/>
      <c r="D424" s="5"/>
    </row>
    <row r="425" spans="2:4">
      <c r="B425" s="5"/>
      <c r="C425" s="5"/>
      <c r="D425" s="5"/>
    </row>
    <row r="426" spans="2:4">
      <c r="B426" s="5"/>
      <c r="C426" s="5"/>
      <c r="D426" s="5"/>
    </row>
    <row r="427" spans="2:4">
      <c r="B427" s="5"/>
      <c r="C427" s="5"/>
      <c r="D427" s="5"/>
    </row>
    <row r="428" spans="2:4">
      <c r="B428" s="5"/>
      <c r="C428" s="5"/>
      <c r="D428" s="5"/>
    </row>
    <row r="429" spans="2:4">
      <c r="B429" s="5"/>
      <c r="C429" s="5"/>
      <c r="D429" s="5"/>
    </row>
    <row r="430" spans="2:4">
      <c r="B430" s="5"/>
      <c r="C430" s="5"/>
      <c r="D430" s="5"/>
    </row>
    <row r="431" spans="2:4">
      <c r="B431" s="5"/>
      <c r="C431" s="5"/>
      <c r="D431" s="5"/>
    </row>
    <row r="432" spans="2:4">
      <c r="B432" s="5"/>
      <c r="C432" s="5"/>
      <c r="D432" s="5"/>
    </row>
    <row r="433" spans="2:4">
      <c r="B433" s="5"/>
      <c r="C433" s="5"/>
      <c r="D433" s="5"/>
    </row>
    <row r="434" spans="2:4">
      <c r="B434" s="5"/>
      <c r="C434" s="5"/>
      <c r="D434" s="5"/>
    </row>
    <row r="435" spans="2:4">
      <c r="B435" s="5"/>
      <c r="C435" s="5"/>
      <c r="D435" s="5"/>
    </row>
    <row r="436" spans="2:4">
      <c r="B436" s="5"/>
      <c r="C436" s="5"/>
      <c r="D436" s="5"/>
    </row>
    <row r="437" spans="2:4">
      <c r="B437" s="5"/>
      <c r="C437" s="5"/>
      <c r="D437" s="5"/>
    </row>
    <row r="438" spans="2:4">
      <c r="B438" s="5"/>
      <c r="C438" s="5"/>
      <c r="D438" s="5"/>
    </row>
    <row r="439" spans="2:4">
      <c r="B439" s="5"/>
      <c r="C439" s="5"/>
      <c r="D439" s="5"/>
    </row>
    <row r="440" spans="2:4">
      <c r="B440" s="5"/>
      <c r="C440" s="5"/>
      <c r="D440" s="5"/>
    </row>
    <row r="441" spans="2:4">
      <c r="B441" s="5"/>
      <c r="C441" s="5"/>
      <c r="D441" s="5"/>
    </row>
    <row r="442" spans="2:4">
      <c r="B442" s="5"/>
      <c r="C442" s="5"/>
      <c r="D442" s="5"/>
    </row>
    <row r="443" spans="2:4">
      <c r="B443" s="5"/>
      <c r="C443" s="5"/>
      <c r="D443" s="5"/>
    </row>
    <row r="444" spans="2:4">
      <c r="B444" s="5"/>
      <c r="C444" s="5"/>
      <c r="D444" s="5"/>
    </row>
    <row r="445" spans="2:4">
      <c r="B445" s="5"/>
      <c r="C445" s="5"/>
      <c r="D445" s="5"/>
    </row>
    <row r="446" spans="2:4">
      <c r="B446" s="5"/>
      <c r="C446" s="5"/>
      <c r="D446" s="5"/>
    </row>
    <row r="447" spans="2:4">
      <c r="B447" s="5"/>
      <c r="C447" s="5"/>
      <c r="D447" s="5"/>
    </row>
    <row r="448" spans="2:4">
      <c r="B448" s="5"/>
      <c r="C448" s="5"/>
      <c r="D448" s="5"/>
    </row>
    <row r="449" spans="2:4">
      <c r="B449" s="5"/>
      <c r="C449" s="5"/>
      <c r="D449" s="5"/>
    </row>
    <row r="450" spans="2:4">
      <c r="B450" s="5"/>
      <c r="C450" s="5"/>
      <c r="D450" s="5"/>
    </row>
    <row r="451" spans="2:4">
      <c r="B451" s="5"/>
      <c r="C451" s="5"/>
      <c r="D451" s="5"/>
    </row>
    <row r="452" spans="2:4">
      <c r="B452" s="5"/>
      <c r="C452" s="5"/>
      <c r="D452" s="5"/>
    </row>
    <row r="453" spans="2:4">
      <c r="B453" s="5"/>
      <c r="C453" s="5"/>
      <c r="D453" s="5"/>
    </row>
    <row r="454" spans="2:4">
      <c r="B454" s="5"/>
      <c r="C454" s="5"/>
      <c r="D454" s="5"/>
    </row>
    <row r="455" spans="2:4">
      <c r="B455" s="5"/>
      <c r="C455" s="5"/>
      <c r="D455" s="5"/>
    </row>
    <row r="456" spans="2:4">
      <c r="B456" s="5"/>
      <c r="C456" s="5"/>
      <c r="D456" s="5"/>
    </row>
    <row r="457" spans="2:4">
      <c r="B457" s="5"/>
      <c r="C457" s="5"/>
      <c r="D457" s="5"/>
    </row>
    <row r="458" spans="2:4">
      <c r="B458" s="5"/>
      <c r="C458" s="5"/>
      <c r="D458" s="5"/>
    </row>
    <row r="459" spans="2:4">
      <c r="B459" s="5"/>
      <c r="C459" s="5"/>
      <c r="D459" s="5"/>
    </row>
    <row r="460" spans="2:4">
      <c r="B460" s="5"/>
      <c r="C460" s="5"/>
      <c r="D460" s="5"/>
    </row>
    <row r="461" spans="2:4">
      <c r="B461" s="5"/>
      <c r="C461" s="5"/>
      <c r="D461" s="5"/>
    </row>
    <row r="462" spans="2:4">
      <c r="B462" s="5"/>
      <c r="C462" s="5"/>
      <c r="D462" s="5"/>
    </row>
    <row r="463" spans="2:4">
      <c r="B463" s="5"/>
      <c r="C463" s="5"/>
      <c r="D463" s="5"/>
    </row>
    <row r="464" spans="2:4">
      <c r="B464" s="5"/>
      <c r="C464" s="5"/>
      <c r="D464" s="5"/>
    </row>
    <row r="465" spans="2:4">
      <c r="B465" s="5"/>
      <c r="C465" s="5"/>
      <c r="D465" s="5"/>
    </row>
    <row r="466" spans="2:4">
      <c r="B466" s="5"/>
      <c r="C466" s="5"/>
      <c r="D466" s="5"/>
    </row>
    <row r="467" spans="2:4">
      <c r="B467" s="5"/>
      <c r="C467" s="5"/>
      <c r="D467" s="5"/>
    </row>
    <row r="468" spans="2:4">
      <c r="B468" s="5"/>
      <c r="C468" s="5"/>
      <c r="D468" s="5"/>
    </row>
    <row r="469" spans="2:4">
      <c r="B469" s="5"/>
      <c r="C469" s="5"/>
      <c r="D469" s="5"/>
    </row>
    <row r="470" spans="2:4">
      <c r="B470" s="5"/>
      <c r="C470" s="5"/>
      <c r="D470" s="5"/>
    </row>
    <row r="471" spans="2:4">
      <c r="B471" s="5"/>
      <c r="C471" s="5"/>
      <c r="D471" s="5"/>
    </row>
    <row r="472" spans="2:4">
      <c r="B472" s="5"/>
      <c r="C472" s="5"/>
      <c r="D472" s="5"/>
    </row>
    <row r="473" spans="2:4">
      <c r="B473" s="5"/>
      <c r="C473" s="5"/>
      <c r="D473" s="5"/>
    </row>
    <row r="474" spans="2:4">
      <c r="B474" s="5"/>
      <c r="C474" s="5"/>
      <c r="D474" s="5"/>
    </row>
    <row r="475" spans="2:4">
      <c r="B475" s="5"/>
      <c r="C475" s="5"/>
      <c r="D475" s="5"/>
    </row>
    <row r="476" spans="2:4">
      <c r="B476" s="5"/>
      <c r="C476" s="5"/>
      <c r="D476" s="5"/>
    </row>
    <row r="477" spans="2:4">
      <c r="B477" s="5"/>
      <c r="C477" s="5"/>
      <c r="D477" s="5"/>
    </row>
    <row r="478" spans="2:4">
      <c r="B478" s="5"/>
      <c r="C478" s="5"/>
      <c r="D478" s="5"/>
    </row>
    <row r="479" spans="2:4">
      <c r="B479" s="5"/>
      <c r="C479" s="5"/>
      <c r="D479" s="5"/>
    </row>
    <row r="480" spans="2:4">
      <c r="B480" s="5"/>
      <c r="C480" s="5"/>
      <c r="D480" s="5"/>
    </row>
    <row r="481" spans="2:4">
      <c r="B481" s="5"/>
      <c r="C481" s="5"/>
      <c r="D481" s="5"/>
    </row>
    <row r="482" spans="2:4">
      <c r="B482" s="5"/>
      <c r="C482" s="5"/>
      <c r="D482" s="5"/>
    </row>
    <row r="483" spans="2:4">
      <c r="B483" s="5"/>
      <c r="C483" s="5"/>
      <c r="D483" s="5"/>
    </row>
    <row r="484" spans="2:4">
      <c r="B484" s="5"/>
      <c r="C484" s="5"/>
      <c r="D484" s="5"/>
    </row>
    <row r="485" spans="2:4">
      <c r="B485" s="5"/>
      <c r="C485" s="5"/>
      <c r="D485" s="5"/>
    </row>
    <row r="486" spans="2:4">
      <c r="B486" s="5"/>
      <c r="C486" s="5"/>
      <c r="D486" s="5"/>
    </row>
    <row r="487" spans="2:4">
      <c r="B487" s="5"/>
      <c r="C487" s="5"/>
      <c r="D487" s="5"/>
    </row>
    <row r="488" spans="2:4">
      <c r="B488" s="5"/>
      <c r="C488" s="5"/>
      <c r="D488" s="5"/>
    </row>
    <row r="489" spans="2:4">
      <c r="B489" s="5"/>
      <c r="C489" s="5"/>
      <c r="D489" s="5"/>
    </row>
    <row r="490" spans="2:4">
      <c r="B490" s="5"/>
      <c r="C490" s="5"/>
      <c r="D490" s="5"/>
    </row>
    <row r="491" spans="2:4">
      <c r="B491" s="5"/>
      <c r="C491" s="5"/>
      <c r="D491" s="5"/>
    </row>
    <row r="492" spans="2:4">
      <c r="B492" s="5"/>
      <c r="C492" s="5"/>
      <c r="D492" s="5"/>
    </row>
    <row r="493" spans="2:4">
      <c r="B493" s="5"/>
      <c r="C493" s="5"/>
      <c r="D493" s="5"/>
    </row>
    <row r="494" spans="2:4">
      <c r="B494" s="5"/>
      <c r="C494" s="5"/>
      <c r="D494" s="5"/>
    </row>
    <row r="495" spans="2:4">
      <c r="B495" s="5"/>
      <c r="C495" s="5"/>
      <c r="D495" s="5"/>
    </row>
    <row r="496" spans="2:4">
      <c r="B496" s="5"/>
      <c r="C496" s="5"/>
      <c r="D496" s="5"/>
    </row>
    <row r="497" spans="2:4">
      <c r="B497" s="5"/>
      <c r="C497" s="5"/>
      <c r="D497" s="5"/>
    </row>
    <row r="498" spans="2:4">
      <c r="B498" s="5"/>
      <c r="C498" s="5"/>
      <c r="D498" s="5"/>
    </row>
    <row r="499" spans="2:4">
      <c r="B499" s="5"/>
      <c r="C499" s="5"/>
      <c r="D499" s="5"/>
    </row>
    <row r="500" spans="2:4">
      <c r="B500" s="5"/>
      <c r="C500" s="5"/>
      <c r="D500" s="5"/>
    </row>
    <row r="501" spans="2:4">
      <c r="B501" s="5"/>
      <c r="C501" s="5"/>
      <c r="D501" s="5"/>
    </row>
    <row r="502" spans="2:4">
      <c r="B502" s="5"/>
      <c r="C502" s="5"/>
      <c r="D502" s="5"/>
    </row>
    <row r="503" spans="2:4">
      <c r="B503" s="5"/>
      <c r="C503" s="5"/>
      <c r="D503" s="5"/>
    </row>
    <row r="504" spans="2:4">
      <c r="B504" s="5"/>
      <c r="C504" s="5"/>
      <c r="D504" s="5"/>
    </row>
    <row r="505" spans="2:4">
      <c r="B505" s="5"/>
      <c r="C505" s="5"/>
      <c r="D505" s="5"/>
    </row>
    <row r="506" spans="2:4">
      <c r="B506" s="5"/>
      <c r="C506" s="5"/>
      <c r="D506" s="5"/>
    </row>
    <row r="507" spans="2:4">
      <c r="B507" s="5"/>
      <c r="C507" s="5"/>
      <c r="D507" s="5"/>
    </row>
    <row r="508" spans="2:4">
      <c r="B508" s="5"/>
      <c r="C508" s="5"/>
      <c r="D508" s="5"/>
    </row>
    <row r="509" spans="2:4">
      <c r="B509" s="5"/>
      <c r="C509" s="5"/>
      <c r="D509" s="5"/>
    </row>
    <row r="510" spans="2:4">
      <c r="B510" s="5"/>
      <c r="C510" s="5"/>
      <c r="D510" s="5"/>
    </row>
    <row r="511" spans="2:4">
      <c r="B511" s="5"/>
      <c r="C511" s="5"/>
      <c r="D511" s="5"/>
    </row>
    <row r="512" spans="2:4">
      <c r="B512" s="5"/>
      <c r="C512" s="5"/>
      <c r="D512" s="5"/>
    </row>
    <row r="513" spans="2:4">
      <c r="B513" s="5"/>
      <c r="C513" s="5"/>
      <c r="D513" s="5"/>
    </row>
    <row r="514" spans="2:4">
      <c r="B514" s="5"/>
      <c r="C514" s="5"/>
      <c r="D514" s="5"/>
    </row>
    <row r="515" spans="2:4">
      <c r="B515" s="5"/>
      <c r="C515" s="5"/>
      <c r="D515" s="5"/>
    </row>
    <row r="516" spans="2:4">
      <c r="B516" s="5"/>
      <c r="C516" s="5"/>
      <c r="D516" s="5"/>
    </row>
    <row r="517" spans="2:4">
      <c r="B517" s="5"/>
      <c r="C517" s="5"/>
      <c r="D517" s="5"/>
    </row>
    <row r="518" spans="2:4">
      <c r="B518" s="5"/>
      <c r="C518" s="5"/>
      <c r="D518" s="5"/>
    </row>
    <row r="519" spans="2:4">
      <c r="B519" s="5"/>
      <c r="C519" s="5"/>
      <c r="D519" s="5"/>
    </row>
    <row r="520" spans="2:4">
      <c r="B520" s="5"/>
      <c r="C520" s="5"/>
      <c r="D520" s="5"/>
    </row>
    <row r="521" spans="2:4">
      <c r="B521" s="5"/>
      <c r="C521" s="5"/>
      <c r="D521" s="5"/>
    </row>
    <row r="522" spans="2:4">
      <c r="B522" s="5"/>
      <c r="C522" s="5"/>
      <c r="D522" s="5"/>
    </row>
    <row r="523" spans="2:4">
      <c r="B523" s="5"/>
      <c r="C523" s="5"/>
      <c r="D523" s="5"/>
    </row>
    <row r="524" spans="2:4">
      <c r="B524" s="5"/>
      <c r="C524" s="5"/>
      <c r="D524" s="5"/>
    </row>
    <row r="525" spans="2:4">
      <c r="B525" s="5"/>
      <c r="C525" s="5"/>
      <c r="D525" s="5"/>
    </row>
    <row r="526" spans="2:4">
      <c r="B526" s="5"/>
      <c r="C526" s="5"/>
      <c r="D526" s="5"/>
    </row>
    <row r="527" spans="2:4">
      <c r="B527" s="5"/>
      <c r="C527" s="5"/>
      <c r="D527" s="5"/>
    </row>
    <row r="528" spans="2:4">
      <c r="B528" s="5"/>
      <c r="C528" s="5"/>
      <c r="D528" s="5"/>
    </row>
    <row r="529" spans="2:4">
      <c r="B529" s="5"/>
      <c r="C529" s="5"/>
      <c r="D529" s="5"/>
    </row>
    <row r="530" spans="2:4">
      <c r="B530" s="5"/>
      <c r="C530" s="5"/>
      <c r="D530" s="5"/>
    </row>
    <row r="531" spans="2:4">
      <c r="B531" s="5"/>
      <c r="C531" s="5"/>
      <c r="D531" s="5"/>
    </row>
    <row r="532" spans="2:4">
      <c r="B532" s="5"/>
      <c r="C532" s="5"/>
      <c r="D532" s="5"/>
    </row>
    <row r="533" spans="2:4">
      <c r="B533" s="5"/>
      <c r="C533" s="5"/>
      <c r="D533" s="5"/>
    </row>
    <row r="534" spans="2:4">
      <c r="B534" s="5"/>
      <c r="C534" s="5"/>
      <c r="D534" s="5"/>
    </row>
    <row r="535" spans="2:4">
      <c r="B535" s="5"/>
      <c r="C535" s="5"/>
      <c r="D535" s="5"/>
    </row>
    <row r="536" spans="2:4">
      <c r="B536" s="5"/>
      <c r="C536" s="5"/>
      <c r="D536" s="5"/>
    </row>
    <row r="537" spans="2:4">
      <c r="B537" s="5"/>
      <c r="C537" s="5"/>
      <c r="D537" s="5"/>
    </row>
    <row r="538" spans="2:4">
      <c r="B538" s="5"/>
      <c r="C538" s="5"/>
      <c r="D538" s="5"/>
    </row>
    <row r="539" spans="2:4">
      <c r="B539" s="5"/>
      <c r="C539" s="5"/>
      <c r="D539" s="5"/>
    </row>
    <row r="540" spans="2:4">
      <c r="B540" s="5"/>
      <c r="C540" s="5"/>
      <c r="D540" s="5"/>
    </row>
    <row r="541" spans="2:4">
      <c r="B541" s="5"/>
      <c r="C541" s="5"/>
      <c r="D541" s="5"/>
    </row>
    <row r="542" spans="2:4">
      <c r="B542" s="5"/>
      <c r="C542" s="5"/>
      <c r="D542" s="5"/>
    </row>
    <row r="543" spans="2:4">
      <c r="B543" s="5"/>
      <c r="C543" s="5"/>
      <c r="D543" s="5"/>
    </row>
    <row r="544" spans="2:4">
      <c r="B544" s="5"/>
      <c r="C544" s="5"/>
      <c r="D544" s="5"/>
    </row>
    <row r="545" spans="2:4">
      <c r="B545" s="5"/>
      <c r="C545" s="5"/>
      <c r="D545" s="5"/>
    </row>
    <row r="546" spans="2:4">
      <c r="B546" s="5"/>
      <c r="C546" s="5"/>
      <c r="D546" s="5"/>
    </row>
    <row r="547" spans="2:4">
      <c r="B547" s="5"/>
      <c r="C547" s="5"/>
      <c r="D547" s="5"/>
    </row>
    <row r="548" spans="2:4">
      <c r="B548" s="5"/>
      <c r="C548" s="5"/>
      <c r="D548" s="5"/>
    </row>
    <row r="549" spans="2:4">
      <c r="B549" s="5"/>
      <c r="C549" s="5"/>
      <c r="D549" s="5"/>
    </row>
    <row r="550" spans="2:4">
      <c r="B550" s="5"/>
      <c r="C550" s="5"/>
      <c r="D550" s="5"/>
    </row>
    <row r="551" spans="2:4">
      <c r="B551" s="5"/>
      <c r="C551" s="5"/>
      <c r="D551" s="5"/>
    </row>
    <row r="552" spans="2:4">
      <c r="B552" s="5"/>
      <c r="C552" s="5"/>
      <c r="D552" s="5"/>
    </row>
    <row r="553" spans="2:4">
      <c r="B553" s="5"/>
      <c r="C553" s="5"/>
      <c r="D553" s="5"/>
    </row>
    <row r="554" spans="2:4">
      <c r="B554" s="5"/>
      <c r="C554" s="5"/>
      <c r="D554" s="5"/>
    </row>
    <row r="555" spans="2:4">
      <c r="B555" s="5"/>
      <c r="C555" s="5"/>
      <c r="D555" s="5"/>
    </row>
    <row r="556" spans="2:4">
      <c r="B556" s="5"/>
      <c r="C556" s="5"/>
      <c r="D556" s="5"/>
    </row>
    <row r="557" spans="2:4">
      <c r="B557" s="5"/>
      <c r="C557" s="5"/>
      <c r="D557" s="5"/>
    </row>
    <row r="558" spans="2:4">
      <c r="B558" s="5"/>
      <c r="C558" s="5"/>
      <c r="D558" s="5"/>
    </row>
    <row r="559" spans="2:4">
      <c r="B559" s="5"/>
      <c r="C559" s="5"/>
      <c r="D559" s="5"/>
    </row>
    <row r="560" spans="2:4">
      <c r="B560" s="5"/>
      <c r="C560" s="5"/>
      <c r="D560" s="5"/>
    </row>
    <row r="561" spans="2:4">
      <c r="B561" s="5"/>
      <c r="C561" s="5"/>
      <c r="D561" s="5"/>
    </row>
    <row r="562" spans="2:4">
      <c r="B562" s="5"/>
      <c r="C562" s="5"/>
      <c r="D562" s="5"/>
    </row>
    <row r="563" spans="2:4">
      <c r="B563" s="5"/>
      <c r="C563" s="5"/>
      <c r="D563" s="5"/>
    </row>
    <row r="564" spans="2:4">
      <c r="B564" s="5"/>
      <c r="C564" s="5"/>
      <c r="D564" s="5"/>
    </row>
    <row r="565" spans="2:4">
      <c r="B565" s="5"/>
      <c r="C565" s="5"/>
      <c r="D565" s="5"/>
    </row>
    <row r="566" spans="2:4">
      <c r="B566" s="5"/>
      <c r="C566" s="5"/>
      <c r="D566" s="5"/>
    </row>
    <row r="567" spans="2:4">
      <c r="B567" s="5"/>
      <c r="C567" s="5"/>
      <c r="D567" s="5"/>
    </row>
    <row r="568" spans="2:4">
      <c r="B568" s="5"/>
      <c r="C568" s="5"/>
      <c r="D568" s="5"/>
    </row>
    <row r="569" spans="2:4">
      <c r="B569" s="5"/>
      <c r="C569" s="5"/>
      <c r="D569" s="5"/>
    </row>
    <row r="570" spans="2:4">
      <c r="B570" s="5"/>
      <c r="C570" s="5"/>
      <c r="D570" s="5"/>
    </row>
    <row r="571" spans="2:4">
      <c r="B571" s="5"/>
      <c r="C571" s="5"/>
      <c r="D571" s="5"/>
    </row>
    <row r="572" spans="2:4">
      <c r="B572" s="5"/>
      <c r="C572" s="5"/>
      <c r="D572" s="5"/>
    </row>
    <row r="573" spans="2:4">
      <c r="B573" s="5"/>
      <c r="C573" s="5"/>
      <c r="D573" s="5"/>
    </row>
    <row r="574" spans="2:4">
      <c r="B574" s="5"/>
      <c r="C574" s="5"/>
      <c r="D574" s="5"/>
    </row>
    <row r="575" spans="2:4">
      <c r="B575" s="5"/>
      <c r="C575" s="5"/>
      <c r="D575" s="5"/>
    </row>
    <row r="576" spans="2:4">
      <c r="B576" s="5"/>
      <c r="C576" s="5"/>
      <c r="D576" s="5"/>
    </row>
    <row r="577" spans="2:4">
      <c r="B577" s="5"/>
      <c r="C577" s="5"/>
      <c r="D577" s="5"/>
    </row>
    <row r="578" spans="2:4">
      <c r="B578" s="5"/>
      <c r="C578" s="5"/>
      <c r="D578" s="5"/>
    </row>
    <row r="579" spans="2:4">
      <c r="B579" s="5"/>
      <c r="C579" s="5"/>
      <c r="D579" s="5"/>
    </row>
    <row r="580" spans="2:4">
      <c r="B580" s="5"/>
      <c r="C580" s="5"/>
      <c r="D580" s="5"/>
    </row>
    <row r="581" spans="2:4">
      <c r="B581" s="5"/>
      <c r="C581" s="5"/>
      <c r="D581" s="5"/>
    </row>
    <row r="582" spans="2:4">
      <c r="B582" s="5"/>
      <c r="C582" s="5"/>
      <c r="D582" s="5"/>
    </row>
    <row r="583" spans="2:4">
      <c r="B583" s="5"/>
      <c r="C583" s="5"/>
      <c r="D583" s="5"/>
    </row>
    <row r="584" spans="2:4">
      <c r="B584" s="5"/>
      <c r="C584" s="5"/>
      <c r="D584" s="5"/>
    </row>
    <row r="585" spans="2:4">
      <c r="B585" s="5"/>
      <c r="C585" s="5"/>
      <c r="D585" s="5"/>
    </row>
    <row r="586" spans="2:4">
      <c r="B586" s="5"/>
      <c r="C586" s="5"/>
      <c r="D586" s="5"/>
    </row>
    <row r="587" spans="2:4">
      <c r="B587" s="5"/>
      <c r="C587" s="5"/>
      <c r="D587" s="5"/>
    </row>
    <row r="588" spans="2:4">
      <c r="B588" s="5"/>
      <c r="C588" s="5"/>
      <c r="D588" s="5"/>
    </row>
    <row r="589" spans="2:4">
      <c r="B589" s="5"/>
      <c r="C589" s="5"/>
      <c r="D589" s="5"/>
    </row>
    <row r="590" spans="2:4">
      <c r="B590" s="5"/>
      <c r="C590" s="5"/>
      <c r="D590" s="5"/>
    </row>
    <row r="591" spans="2:4">
      <c r="B591" s="5"/>
      <c r="C591" s="5"/>
      <c r="D591" s="5"/>
    </row>
    <row r="592" spans="2:4">
      <c r="B592" s="5"/>
      <c r="C592" s="5"/>
      <c r="D592" s="5"/>
    </row>
    <row r="593" spans="2:4">
      <c r="B593" s="5"/>
      <c r="C593" s="5"/>
      <c r="D593" s="5"/>
    </row>
    <row r="594" spans="2:4">
      <c r="B594" s="5"/>
      <c r="C594" s="5"/>
      <c r="D594" s="5"/>
    </row>
    <row r="595" spans="2:4">
      <c r="B595" s="5"/>
      <c r="C595" s="5"/>
      <c r="D595" s="5"/>
    </row>
    <row r="596" spans="2:4">
      <c r="B596" s="5"/>
      <c r="C596" s="5"/>
      <c r="D596" s="5"/>
    </row>
    <row r="597" spans="2:4">
      <c r="B597" s="5"/>
      <c r="C597" s="5"/>
      <c r="D597" s="5"/>
    </row>
    <row r="598" spans="2:4">
      <c r="B598" s="5"/>
      <c r="C598" s="5"/>
      <c r="D598" s="5"/>
    </row>
    <row r="599" spans="2:4">
      <c r="B599" s="5"/>
      <c r="C599" s="5"/>
      <c r="D599" s="5"/>
    </row>
    <row r="600" spans="2:4">
      <c r="B600" s="5"/>
      <c r="C600" s="5"/>
      <c r="D600" s="5"/>
    </row>
    <row r="601" spans="2:4">
      <c r="B601" s="5"/>
      <c r="C601" s="5"/>
      <c r="D601" s="5"/>
    </row>
    <row r="602" spans="2:4">
      <c r="B602" s="5"/>
      <c r="C602" s="5"/>
      <c r="D602" s="5"/>
    </row>
    <row r="603" spans="2:4">
      <c r="B603" s="5"/>
      <c r="C603" s="5"/>
      <c r="D603" s="5"/>
    </row>
    <row r="604" spans="2:4">
      <c r="B604" s="5"/>
      <c r="C604" s="5"/>
      <c r="D604" s="5"/>
    </row>
    <row r="605" spans="2:4">
      <c r="B605" s="5"/>
      <c r="C605" s="5"/>
      <c r="D605" s="5"/>
    </row>
    <row r="606" spans="2:4">
      <c r="B606" s="5"/>
      <c r="C606" s="5"/>
      <c r="D606" s="5"/>
    </row>
    <row r="607" spans="2:4">
      <c r="B607" s="5"/>
      <c r="C607" s="5"/>
      <c r="D607" s="5"/>
    </row>
    <row r="608" spans="2:4">
      <c r="B608" s="5"/>
      <c r="C608" s="5"/>
      <c r="D608" s="5"/>
    </row>
    <row r="609" spans="2:4">
      <c r="B609" s="5"/>
      <c r="C609" s="5"/>
      <c r="D609" s="5"/>
    </row>
    <row r="610" spans="2:4">
      <c r="B610" s="5"/>
      <c r="C610" s="5"/>
      <c r="D610" s="5"/>
    </row>
    <row r="611" spans="2:4">
      <c r="B611" s="5"/>
      <c r="C611" s="5"/>
      <c r="D611" s="5"/>
    </row>
    <row r="612" spans="2:4">
      <c r="B612" s="5"/>
      <c r="C612" s="5"/>
      <c r="D612" s="5"/>
    </row>
    <row r="613" spans="2:4">
      <c r="B613" s="5"/>
      <c r="C613" s="5"/>
      <c r="D613" s="5"/>
    </row>
    <row r="614" spans="2:4">
      <c r="B614" s="5"/>
      <c r="C614" s="5"/>
      <c r="D614" s="5"/>
    </row>
    <row r="615" spans="2:4">
      <c r="B615" s="5"/>
      <c r="C615" s="5"/>
      <c r="D615" s="5"/>
    </row>
    <row r="616" spans="2:4">
      <c r="B616" s="5"/>
      <c r="C616" s="5"/>
      <c r="D616" s="5"/>
    </row>
    <row r="617" spans="2:4">
      <c r="B617" s="5"/>
      <c r="C617" s="5"/>
      <c r="D617" s="5"/>
    </row>
    <row r="618" spans="2:4">
      <c r="B618" s="5"/>
      <c r="C618" s="5"/>
      <c r="D618" s="5"/>
    </row>
    <row r="619" spans="2:4">
      <c r="B619" s="5"/>
      <c r="C619" s="5"/>
      <c r="D619" s="5"/>
    </row>
    <row r="620" spans="2:4">
      <c r="B620" s="5"/>
      <c r="C620" s="5"/>
      <c r="D620" s="5"/>
    </row>
    <row r="621" spans="2:4">
      <c r="B621" s="5"/>
      <c r="C621" s="5"/>
      <c r="D621" s="5"/>
    </row>
    <row r="622" spans="2:4">
      <c r="B622" s="5"/>
      <c r="C622" s="5"/>
      <c r="D622" s="5"/>
    </row>
    <row r="623" spans="2:4">
      <c r="B623" s="5"/>
      <c r="C623" s="5"/>
      <c r="D623" s="5"/>
    </row>
    <row r="624" spans="2:4">
      <c r="B624" s="5"/>
      <c r="C624" s="5"/>
      <c r="D624" s="5"/>
    </row>
    <row r="625" spans="2:4">
      <c r="B625" s="5"/>
      <c r="C625" s="5"/>
      <c r="D625" s="5"/>
    </row>
    <row r="626" spans="2:4">
      <c r="B626" s="5"/>
      <c r="C626" s="5"/>
      <c r="D626" s="5"/>
    </row>
    <row r="627" spans="2:4">
      <c r="B627" s="5"/>
      <c r="C627" s="5"/>
      <c r="D627" s="5"/>
    </row>
    <row r="628" spans="2:4">
      <c r="B628" s="5"/>
      <c r="C628" s="5"/>
      <c r="D628" s="5"/>
    </row>
  </sheetData>
  <mergeCells count="25">
    <mergeCell ref="A24:D24"/>
    <mergeCell ref="A30:D30"/>
    <mergeCell ref="A7:D7"/>
    <mergeCell ref="A1:D1"/>
    <mergeCell ref="C5:D5"/>
    <mergeCell ref="B5:B6"/>
    <mergeCell ref="A4:A6"/>
    <mergeCell ref="B4:D4"/>
    <mergeCell ref="A3:D3"/>
    <mergeCell ref="A94:D94"/>
    <mergeCell ref="A13:D13"/>
    <mergeCell ref="A15:A18"/>
    <mergeCell ref="A76:D76"/>
    <mergeCell ref="A82:D82"/>
    <mergeCell ref="A88:D88"/>
    <mergeCell ref="A32:D32"/>
    <mergeCell ref="A64:D64"/>
    <mergeCell ref="A66:D66"/>
    <mergeCell ref="A68:D68"/>
    <mergeCell ref="A70:D70"/>
    <mergeCell ref="A62:D62"/>
    <mergeCell ref="A38:D38"/>
    <mergeCell ref="A44:D44"/>
    <mergeCell ref="A50:D50"/>
    <mergeCell ref="A22:K22"/>
  </mergeCells>
  <pageMargins left="0.7" right="0.7" top="0.75" bottom="0.75" header="0.3" footer="0.3"/>
  <pageSetup paperSize="9" orientation="landscape" r:id="rId1"/>
  <headerFooter differentFirst="1">
    <firstHeader xml:space="preserve">&amp;R&amp;G
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</vt:i4>
      </vt:variant>
    </vt:vector>
  </HeadingPairs>
  <TitlesOfParts>
    <vt:vector size="38" baseType="lpstr">
      <vt:lpstr>ЭМБ 1</vt:lpstr>
      <vt:lpstr>ЭМБ 2</vt:lpstr>
      <vt:lpstr>Аналар кеңесі</vt:lpstr>
      <vt:lpstr>ҒСТ</vt:lpstr>
      <vt:lpstr>Кафедралар</vt:lpstr>
      <vt:lpstr>Баспасөз қызметі 1</vt:lpstr>
      <vt:lpstr>Баспасөз қызметі 2</vt:lpstr>
      <vt:lpstr>Журналистер клубы</vt:lpstr>
      <vt:lpstr>ЭМБ БАҚ</vt:lpstr>
      <vt:lpstr>Медиация</vt:lpstr>
      <vt:lpstr>Қайырымдылық</vt:lpstr>
      <vt:lpstr>ҚКК</vt:lpstr>
      <vt:lpstr>ЭМБ Жастар 1</vt:lpstr>
      <vt:lpstr>Еріктілер</vt:lpstr>
      <vt:lpstr>ЭМБ Жастар 2</vt:lpstr>
      <vt:lpstr>Тіл кабинеттері</vt:lpstr>
      <vt:lpstr>Достық үйі</vt:lpstr>
      <vt:lpstr>КММ</vt:lpstr>
      <vt:lpstr>Жексенбілік мектеп</vt:lpstr>
      <vt:lpstr>'Аналар кеңесі'!Область_печати</vt:lpstr>
      <vt:lpstr>'Баспасөз қызметі 1'!Область_печати</vt:lpstr>
      <vt:lpstr>'Баспасөз қызметі 2'!Область_печати</vt:lpstr>
      <vt:lpstr>ҒСТ!Область_печати</vt:lpstr>
      <vt:lpstr>'Достық үйі'!Область_печати</vt:lpstr>
      <vt:lpstr>Еріктілер!Область_печати</vt:lpstr>
      <vt:lpstr>'Жексенбілік мектеп'!Область_печати</vt:lpstr>
      <vt:lpstr>'Журналистер клубы'!Область_печати</vt:lpstr>
      <vt:lpstr>Кафедралар!Область_печати</vt:lpstr>
      <vt:lpstr>КММ!Область_печати</vt:lpstr>
      <vt:lpstr>Қайырымдылық!Область_печати</vt:lpstr>
      <vt:lpstr>ҚКК!Область_печати</vt:lpstr>
      <vt:lpstr>Медиация!Область_печати</vt:lpstr>
      <vt:lpstr>'Тіл кабинеттері'!Область_печати</vt:lpstr>
      <vt:lpstr>'ЭМБ 1'!Область_печати</vt:lpstr>
      <vt:lpstr>'ЭМБ 2'!Область_печати</vt:lpstr>
      <vt:lpstr>'ЭМБ БАҚ'!Область_печати</vt:lpstr>
      <vt:lpstr>'ЭМБ Жастар 1'!Область_печати</vt:lpstr>
      <vt:lpstr>'ЭМБ Жастар 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Арсланова Юлия</dc:creator>
  <cp:lastModifiedBy>RePack by Diakov</cp:lastModifiedBy>
  <cp:lastPrinted>2021-10-04T05:48:23Z</cp:lastPrinted>
  <dcterms:created xsi:type="dcterms:W3CDTF">2017-11-23T04:08:07Z</dcterms:created>
  <dcterms:modified xsi:type="dcterms:W3CDTF">2022-01-13T04:28:52Z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ash">
    <vt:lpwstr/>
  </property>
  <property fmtid="{D5CDD505-2E9C-101B-9397-08002B2CF9AE}" pid="3" name="Hide date">
    <vt:lpwstr/>
  </property>
  <property fmtid="{D5CDD505-2E9C-101B-9397-08002B2CF9AE}" pid="4" name="Classification">
    <vt:lpwstr>Confidential</vt:lpwstr>
  </property>
</Properties>
</file>